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nn\Google Drive\PPG\2019-20\Winter Programme\Competition - Inter-club PPG vs StIvesCC vs StJustDCC\"/>
    </mc:Choice>
  </mc:AlternateContent>
  <xr:revisionPtr revIDLastSave="0" documentId="13_ncr:1_{A8DBE2BA-D1ED-4C70-B918-3B08ED8E6907}" xr6:coauthVersionLast="45" xr6:coauthVersionMax="45" xr10:uidLastSave="{00000000-0000-0000-0000-000000000000}"/>
  <bookViews>
    <workbookView xWindow="-120" yWindow="-120" windowWidth="29040" windowHeight="15840" tabRatio="500" activeTab="7" xr2:uid="{00000000-000D-0000-FFFF-FFFF00000000}"/>
  </bookViews>
  <sheets>
    <sheet name="Judge Digital" sheetId="1" r:id="rId1"/>
    <sheet name="Judge Print" sheetId="2" r:id="rId2"/>
    <sheet name="St Ives" sheetId="3" r:id="rId3"/>
    <sheet name="PPG" sheetId="4" r:id="rId4"/>
    <sheet name="St Just" sheetId="5" r:id="rId5"/>
    <sheet name="Print Comp" sheetId="6" r:id="rId6"/>
    <sheet name="Digi Comp" sheetId="7" r:id="rId7"/>
    <sheet name="RESULT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9" i="8" l="1"/>
  <c r="A24" i="8" s="1"/>
  <c r="A14" i="8"/>
  <c r="A13" i="8"/>
  <c r="A18" i="8" s="1"/>
  <c r="A23" i="8" s="1"/>
  <c r="A12" i="8"/>
  <c r="A17" i="8" s="1"/>
  <c r="A22" i="8" s="1"/>
  <c r="C6" i="8"/>
  <c r="C5" i="8"/>
  <c r="B5" i="8"/>
  <c r="B4" i="8"/>
  <c r="F34" i="7"/>
  <c r="E34" i="7"/>
  <c r="D34" i="7"/>
  <c r="F34" i="6"/>
  <c r="E34" i="6"/>
  <c r="D34" i="6"/>
  <c r="E28" i="5"/>
  <c r="D6" i="8" s="1"/>
  <c r="D28" i="5"/>
  <c r="C28" i="5"/>
  <c r="B6" i="8" s="1"/>
  <c r="G27" i="5"/>
  <c r="H27" i="5" s="1"/>
  <c r="G26" i="5"/>
  <c r="H26" i="5" s="1"/>
  <c r="G25" i="5"/>
  <c r="H25" i="5" s="1"/>
  <c r="G24" i="5"/>
  <c r="H24" i="5" s="1"/>
  <c r="G23" i="5"/>
  <c r="H23" i="5" s="1"/>
  <c r="H22" i="5"/>
  <c r="G22" i="5"/>
  <c r="G21" i="5"/>
  <c r="H21" i="5" s="1"/>
  <c r="G20" i="5"/>
  <c r="H20" i="5" s="1"/>
  <c r="G19" i="5"/>
  <c r="H19" i="5" s="1"/>
  <c r="G18" i="5"/>
  <c r="H18" i="5" s="1"/>
  <c r="G17" i="5"/>
  <c r="D17" i="5"/>
  <c r="C17" i="5"/>
  <c r="B17" i="5"/>
  <c r="E15" i="5"/>
  <c r="H6" i="8" s="1"/>
  <c r="D15" i="5"/>
  <c r="G6" i="8" s="1"/>
  <c r="C15" i="5"/>
  <c r="F6" i="8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E4" i="5"/>
  <c r="E17" i="5" s="1"/>
  <c r="D4" i="5"/>
  <c r="C4" i="5"/>
  <c r="B4" i="5"/>
  <c r="E28" i="4"/>
  <c r="D5" i="8" s="1"/>
  <c r="D28" i="4"/>
  <c r="C28" i="4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C17" i="4"/>
  <c r="B17" i="4"/>
  <c r="E15" i="4"/>
  <c r="H5" i="8" s="1"/>
  <c r="D15" i="4"/>
  <c r="G5" i="8" s="1"/>
  <c r="C15" i="4"/>
  <c r="F5" i="8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E4" i="4"/>
  <c r="E17" i="4" s="1"/>
  <c r="D4" i="4"/>
  <c r="D17" i="4" s="1"/>
  <c r="C4" i="4"/>
  <c r="B4" i="4"/>
  <c r="E28" i="3"/>
  <c r="D4" i="8" s="1"/>
  <c r="D28" i="3"/>
  <c r="C4" i="8" s="1"/>
  <c r="C28" i="3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E17" i="3"/>
  <c r="D17" i="3"/>
  <c r="C17" i="3"/>
  <c r="E15" i="3"/>
  <c r="H4" i="8" s="1"/>
  <c r="D15" i="3"/>
  <c r="G4" i="8" s="1"/>
  <c r="C15" i="3"/>
  <c r="F4" i="8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5" i="2"/>
  <c r="A4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B23" i="8" l="1"/>
  <c r="I5" i="8"/>
  <c r="B18" i="8"/>
  <c r="B19" i="8"/>
  <c r="B17" i="8"/>
  <c r="B24" i="8"/>
  <c r="B22" i="8"/>
  <c r="I6" i="8"/>
  <c r="B14" i="8"/>
  <c r="B12" i="8"/>
  <c r="B13" i="8"/>
  <c r="I4" i="8"/>
</calcChain>
</file>

<file path=xl/sharedStrings.xml><?xml version="1.0" encoding="utf-8"?>
<sst xmlns="http://schemas.openxmlformats.org/spreadsheetml/2006/main" count="253" uniqueCount="91">
  <si>
    <t>DIGITAL SCORES</t>
  </si>
  <si>
    <t>P1</t>
  </si>
  <si>
    <t>ID</t>
  </si>
  <si>
    <t>TITLE</t>
  </si>
  <si>
    <t>SCORE</t>
  </si>
  <si>
    <t xml:space="preserve">    NOTES</t>
  </si>
  <si>
    <t>The Garden Shed</t>
  </si>
  <si>
    <t>Morning Power Demand</t>
  </si>
  <si>
    <t>Bush Cricket</t>
  </si>
  <si>
    <t>Earth, Wind and Fire</t>
  </si>
  <si>
    <t>Compound Eye</t>
  </si>
  <si>
    <t>Cyril</t>
  </si>
  <si>
    <t>Blackbird Fledgling</t>
  </si>
  <si>
    <t>The Shy Souslik</t>
  </si>
  <si>
    <t>Jetski</t>
  </si>
  <si>
    <t>First Dahlia of the Season, in from the Rain</t>
  </si>
  <si>
    <t>Puffin Flyby (w)</t>
  </si>
  <si>
    <t>Little Egret</t>
  </si>
  <si>
    <t>Approaching Shower</t>
  </si>
  <si>
    <t>Heron Glow</t>
  </si>
  <si>
    <t>Magpie Ink Cap</t>
  </si>
  <si>
    <t>P2</t>
  </si>
  <si>
    <t>River Kenndall</t>
  </si>
  <si>
    <t>Surfing the Storm</t>
  </si>
  <si>
    <t>Red Southwood</t>
  </si>
  <si>
    <t>Screwball City Sunset</t>
  </si>
  <si>
    <t>I'm Your Fan</t>
  </si>
  <si>
    <t>Sailing Away</t>
  </si>
  <si>
    <t>Grey Heron off to Lunch</t>
  </si>
  <si>
    <t>Reach for the Stars</t>
  </si>
  <si>
    <t>Walk in the Snow</t>
  </si>
  <si>
    <t>Sanderling Feeding</t>
  </si>
  <si>
    <t>Seedhead</t>
  </si>
  <si>
    <t>Walk on By</t>
  </si>
  <si>
    <t>After the Rain</t>
  </si>
  <si>
    <t>Lorna</t>
  </si>
  <si>
    <t>Shanghai on the River</t>
  </si>
  <si>
    <t>Blue Tit</t>
  </si>
  <si>
    <t>Cascade</t>
  </si>
  <si>
    <t>Woodturner</t>
  </si>
  <si>
    <t>The Entrance</t>
  </si>
  <si>
    <t>Curious Puffin (w)</t>
  </si>
  <si>
    <t>Winter Shopper</t>
  </si>
  <si>
    <t>David</t>
  </si>
  <si>
    <t>Doomsday Prediction</t>
  </si>
  <si>
    <t>Village Elders</t>
  </si>
  <si>
    <t>Stairway</t>
  </si>
  <si>
    <t>Fetch the Ball</t>
  </si>
  <si>
    <t>Coalman</t>
  </si>
  <si>
    <t>Coloured Cave at Cape Cornwall</t>
  </si>
  <si>
    <t>Font Reflections</t>
  </si>
  <si>
    <t>High and Dry</t>
  </si>
  <si>
    <t>Encompassed</t>
  </si>
  <si>
    <t>Gannet Stare (w)</t>
  </si>
  <si>
    <t>Milky Way over Lanyon Quoit</t>
  </si>
  <si>
    <t>Forty Winks</t>
  </si>
  <si>
    <t>Light in the Storm</t>
  </si>
  <si>
    <t>Salford Quays</t>
  </si>
  <si>
    <t>Life on the Grand Canal, Venice</t>
  </si>
  <si>
    <t>Steaming from the Past</t>
  </si>
  <si>
    <t>Nordic Fjord</t>
  </si>
  <si>
    <t>Tea Time</t>
  </si>
  <si>
    <t>The Lonely Tree</t>
  </si>
  <si>
    <t>Stuttgart Library</t>
  </si>
  <si>
    <t>Early Morning Euphorbia</t>
  </si>
  <si>
    <t>Woodlouse</t>
  </si>
  <si>
    <t>Llanberis Lone Tree</t>
  </si>
  <si>
    <t>St Ives Entries</t>
  </si>
  <si>
    <t>Enter Scores Here</t>
  </si>
  <si>
    <t>DIGITAL</t>
  </si>
  <si>
    <t>R1</t>
  </si>
  <si>
    <t>R2</t>
  </si>
  <si>
    <t>R3</t>
  </si>
  <si>
    <t>TOTAL</t>
  </si>
  <si>
    <t>AVE</t>
  </si>
  <si>
    <t>PRINT</t>
  </si>
  <si>
    <t>PPG Entries</t>
  </si>
  <si>
    <t>St Just Entries</t>
  </si>
  <si>
    <t>PRINT ROUND</t>
  </si>
  <si>
    <t>Scores</t>
  </si>
  <si>
    <t>St Just</t>
  </si>
  <si>
    <t>PPG</t>
  </si>
  <si>
    <t>St Ives</t>
  </si>
  <si>
    <t>TOTALS</t>
  </si>
  <si>
    <t>DIGITAL ROUND</t>
  </si>
  <si>
    <t>RESULTS</t>
  </si>
  <si>
    <t>PRINT ROUNDS</t>
  </si>
  <si>
    <t>DIGITAL ROUNDS</t>
  </si>
  <si>
    <t>OVERALL ROUND SCORES</t>
  </si>
  <si>
    <t>R1 Totals</t>
  </si>
  <si>
    <t>R2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</si>
</sst>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sz val="14"/>
      <color rgb="FFFFFFFF"/>
      <name val="Calibri"/>
      <family val="2"/>
    </font>
    <font>
      <sz val="14"/>
      <name val="Arial"/>
      <family val="2"/>
    </font>
    <font>
      <sz val="14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DCDC"/>
        <bgColor rgb="FFCCCCCC"/>
      </patternFill>
    </fill>
    <fill>
      <patternFill patternType="solid">
        <fgColor rgb="FFCCCCCC"/>
        <bgColor rgb="FFDCDCDC"/>
      </patternFill>
    </fill>
    <fill>
      <patternFill patternType="solid">
        <fgColor rgb="FFFFFFCC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" fillId="2" borderId="0" xfId="0" applyFont="1" applyFill="1"/>
    <xf numFmtId="2" fontId="2" fillId="2" borderId="0" xfId="0" applyNumberFormat="1" applyFont="1" applyFill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0" fontId="2" fillId="2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/>
    <xf numFmtId="0" fontId="9" fillId="0" borderId="3" xfId="0" applyFont="1" applyBorder="1"/>
    <xf numFmtId="0" fontId="2" fillId="0" borderId="0" xfId="0" applyFont="1" applyAlignment="1"/>
    <xf numFmtId="0" fontId="3" fillId="0" borderId="0" xfId="0" applyFont="1" applyAlignment="1"/>
    <xf numFmtId="0" fontId="2" fillId="3" borderId="0" xfId="0" applyFont="1" applyFill="1" applyAlignment="1"/>
    <xf numFmtId="0" fontId="3" fillId="2" borderId="0" xfId="0" applyFont="1" applyFill="1" applyAlignment="1"/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/>
    <xf numFmtId="0" fontId="5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6" zoomScaleNormal="100" workbookViewId="0">
      <selection activeCell="B9" sqref="B9"/>
    </sheetView>
  </sheetViews>
  <sheetFormatPr defaultColWidth="9" defaultRowHeight="12.75" x14ac:dyDescent="0.2"/>
  <cols>
    <col min="1" max="1" width="4.7109375" style="1" customWidth="1"/>
    <col min="2" max="2" width="47.42578125" customWidth="1"/>
    <col min="3" max="3" width="11.5703125" style="2" customWidth="1"/>
    <col min="4" max="4" width="77.85546875" customWidth="1"/>
  </cols>
  <sheetData>
    <row r="1" spans="1:4" ht="18.75" x14ac:dyDescent="0.3">
      <c r="B1" s="3" t="s">
        <v>0</v>
      </c>
      <c r="C1" s="4"/>
      <c r="D1" s="5" t="s">
        <v>1</v>
      </c>
    </row>
    <row r="2" spans="1:4" ht="18.75" x14ac:dyDescent="0.3">
      <c r="A2" s="6" t="s">
        <v>2</v>
      </c>
      <c r="B2" s="6" t="s">
        <v>3</v>
      </c>
      <c r="C2" s="7" t="s">
        <v>4</v>
      </c>
      <c r="D2" s="6" t="s">
        <v>5</v>
      </c>
    </row>
    <row r="3" spans="1:4" ht="30" customHeight="1" x14ac:dyDescent="0.2">
      <c r="A3" s="8">
        <v>1</v>
      </c>
      <c r="B3" s="9" t="s">
        <v>6</v>
      </c>
      <c r="C3" s="10"/>
      <c r="D3" s="11"/>
    </row>
    <row r="4" spans="1:4" ht="30" customHeight="1" x14ac:dyDescent="0.2">
      <c r="A4" s="8">
        <f t="shared" ref="A4:A17" si="0">A3+1</f>
        <v>2</v>
      </c>
      <c r="B4" s="9" t="s">
        <v>7</v>
      </c>
      <c r="C4" s="10"/>
      <c r="D4" s="11"/>
    </row>
    <row r="5" spans="1:4" ht="30" customHeight="1" x14ac:dyDescent="0.2">
      <c r="A5" s="8">
        <f t="shared" si="0"/>
        <v>3</v>
      </c>
      <c r="B5" s="9" t="s">
        <v>8</v>
      </c>
      <c r="C5" s="10"/>
      <c r="D5" s="11"/>
    </row>
    <row r="6" spans="1:4" ht="30" customHeight="1" x14ac:dyDescent="0.2">
      <c r="A6" s="8">
        <f t="shared" si="0"/>
        <v>4</v>
      </c>
      <c r="B6" s="9" t="s">
        <v>9</v>
      </c>
      <c r="C6" s="10"/>
      <c r="D6" s="11"/>
    </row>
    <row r="7" spans="1:4" ht="30" customHeight="1" x14ac:dyDescent="0.2">
      <c r="A7" s="8">
        <f t="shared" si="0"/>
        <v>5</v>
      </c>
      <c r="B7" s="9" t="s">
        <v>10</v>
      </c>
      <c r="C7" s="10"/>
      <c r="D7" s="11"/>
    </row>
    <row r="8" spans="1:4" ht="30" customHeight="1" x14ac:dyDescent="0.2">
      <c r="A8" s="8">
        <f t="shared" si="0"/>
        <v>6</v>
      </c>
      <c r="B8" s="9" t="s">
        <v>11</v>
      </c>
      <c r="C8" s="10"/>
      <c r="D8" s="11"/>
    </row>
    <row r="9" spans="1:4" ht="30" customHeight="1" x14ac:dyDescent="0.2">
      <c r="A9" s="8">
        <f t="shared" si="0"/>
        <v>7</v>
      </c>
      <c r="B9" s="9" t="s">
        <v>12</v>
      </c>
      <c r="C9" s="10"/>
      <c r="D9" s="11"/>
    </row>
    <row r="10" spans="1:4" ht="30" customHeight="1" x14ac:dyDescent="0.2">
      <c r="A10" s="8">
        <f t="shared" si="0"/>
        <v>8</v>
      </c>
      <c r="B10" s="9" t="s">
        <v>13</v>
      </c>
      <c r="C10" s="10"/>
      <c r="D10" s="11"/>
    </row>
    <row r="11" spans="1:4" ht="30" customHeight="1" x14ac:dyDescent="0.2">
      <c r="A11" s="8">
        <f t="shared" si="0"/>
        <v>9</v>
      </c>
      <c r="B11" s="9" t="s">
        <v>14</v>
      </c>
      <c r="C11" s="10"/>
      <c r="D11" s="11"/>
    </row>
    <row r="12" spans="1:4" ht="30" customHeight="1" x14ac:dyDescent="0.2">
      <c r="A12" s="8">
        <f t="shared" si="0"/>
        <v>10</v>
      </c>
      <c r="B12" s="9" t="s">
        <v>15</v>
      </c>
      <c r="C12" s="10"/>
      <c r="D12" s="11"/>
    </row>
    <row r="13" spans="1:4" ht="30" customHeight="1" x14ac:dyDescent="0.2">
      <c r="A13" s="8">
        <f t="shared" si="0"/>
        <v>11</v>
      </c>
      <c r="B13" s="9" t="s">
        <v>16</v>
      </c>
      <c r="C13" s="10"/>
      <c r="D13" s="11"/>
    </row>
    <row r="14" spans="1:4" ht="30" customHeight="1" x14ac:dyDescent="0.2">
      <c r="A14" s="8">
        <f t="shared" si="0"/>
        <v>12</v>
      </c>
      <c r="B14" s="9" t="s">
        <v>17</v>
      </c>
      <c r="C14" s="10"/>
      <c r="D14" s="11"/>
    </row>
    <row r="15" spans="1:4" ht="30" customHeight="1" x14ac:dyDescent="0.2">
      <c r="A15" s="8">
        <f t="shared" si="0"/>
        <v>13</v>
      </c>
      <c r="B15" s="9" t="s">
        <v>18</v>
      </c>
      <c r="C15" s="10"/>
      <c r="D15" s="11"/>
    </row>
    <row r="16" spans="1:4" ht="30" customHeight="1" x14ac:dyDescent="0.2">
      <c r="A16" s="8">
        <f t="shared" si="0"/>
        <v>14</v>
      </c>
      <c r="B16" s="9" t="s">
        <v>19</v>
      </c>
      <c r="C16" s="10"/>
      <c r="D16" s="11"/>
    </row>
    <row r="17" spans="1:4" ht="30" customHeight="1" x14ac:dyDescent="0.2">
      <c r="A17" s="8">
        <f t="shared" si="0"/>
        <v>15</v>
      </c>
      <c r="B17" s="9" t="s">
        <v>20</v>
      </c>
      <c r="C17" s="10"/>
      <c r="D17" s="11"/>
    </row>
    <row r="18" spans="1:4" ht="18.75" x14ac:dyDescent="0.3">
      <c r="B18" s="3" t="s">
        <v>0</v>
      </c>
      <c r="C18" s="4"/>
      <c r="D18" s="5" t="s">
        <v>21</v>
      </c>
    </row>
    <row r="19" spans="1:4" ht="18.75" x14ac:dyDescent="0.3">
      <c r="A19" s="6" t="s">
        <v>2</v>
      </c>
      <c r="B19" s="6" t="s">
        <v>3</v>
      </c>
      <c r="C19" s="7" t="s">
        <v>4</v>
      </c>
      <c r="D19" s="6" t="s">
        <v>5</v>
      </c>
    </row>
    <row r="20" spans="1:4" s="12" customFormat="1" ht="30" customHeight="1" x14ac:dyDescent="0.2">
      <c r="A20" s="8">
        <f>A17+1</f>
        <v>16</v>
      </c>
      <c r="B20" s="9" t="s">
        <v>22</v>
      </c>
      <c r="C20" s="10"/>
      <c r="D20" s="11"/>
    </row>
    <row r="21" spans="1:4" s="12" customFormat="1" ht="30" customHeight="1" x14ac:dyDescent="0.2">
      <c r="A21" s="8">
        <f t="shared" ref="A21:A34" si="1">A20+1</f>
        <v>17</v>
      </c>
      <c r="B21" s="9" t="s">
        <v>23</v>
      </c>
      <c r="C21" s="10"/>
      <c r="D21" s="11"/>
    </row>
    <row r="22" spans="1:4" s="12" customFormat="1" ht="30" customHeight="1" x14ac:dyDescent="0.2">
      <c r="A22" s="8">
        <f t="shared" si="1"/>
        <v>18</v>
      </c>
      <c r="B22" s="9" t="s">
        <v>24</v>
      </c>
      <c r="C22" s="10"/>
      <c r="D22" s="11"/>
    </row>
    <row r="23" spans="1:4" s="12" customFormat="1" ht="30" customHeight="1" x14ac:dyDescent="0.2">
      <c r="A23" s="8">
        <f t="shared" si="1"/>
        <v>19</v>
      </c>
      <c r="B23" s="9" t="s">
        <v>25</v>
      </c>
      <c r="C23" s="10"/>
      <c r="D23" s="11"/>
    </row>
    <row r="24" spans="1:4" s="12" customFormat="1" ht="30" customHeight="1" x14ac:dyDescent="0.2">
      <c r="A24" s="8">
        <f t="shared" si="1"/>
        <v>20</v>
      </c>
      <c r="B24" s="9" t="s">
        <v>26</v>
      </c>
      <c r="C24" s="10"/>
      <c r="D24" s="11"/>
    </row>
    <row r="25" spans="1:4" s="12" customFormat="1" ht="30" customHeight="1" x14ac:dyDescent="0.2">
      <c r="A25" s="8">
        <f t="shared" si="1"/>
        <v>21</v>
      </c>
      <c r="B25" s="9" t="s">
        <v>27</v>
      </c>
      <c r="C25" s="10"/>
      <c r="D25" s="11"/>
    </row>
    <row r="26" spans="1:4" s="12" customFormat="1" ht="30" customHeight="1" x14ac:dyDescent="0.2">
      <c r="A26" s="8">
        <f t="shared" si="1"/>
        <v>22</v>
      </c>
      <c r="B26" s="9" t="s">
        <v>28</v>
      </c>
      <c r="C26" s="10"/>
      <c r="D26" s="11"/>
    </row>
    <row r="27" spans="1:4" s="12" customFormat="1" ht="30" customHeight="1" x14ac:dyDescent="0.2">
      <c r="A27" s="8">
        <f t="shared" si="1"/>
        <v>23</v>
      </c>
      <c r="B27" s="9" t="s">
        <v>29</v>
      </c>
      <c r="C27" s="10"/>
      <c r="D27" s="11"/>
    </row>
    <row r="28" spans="1:4" s="12" customFormat="1" ht="30" customHeight="1" x14ac:dyDescent="0.2">
      <c r="A28" s="8">
        <f t="shared" si="1"/>
        <v>24</v>
      </c>
      <c r="B28" s="9" t="s">
        <v>30</v>
      </c>
      <c r="C28" s="10"/>
      <c r="D28" s="11"/>
    </row>
    <row r="29" spans="1:4" s="12" customFormat="1" ht="30" customHeight="1" x14ac:dyDescent="0.2">
      <c r="A29" s="8">
        <f t="shared" si="1"/>
        <v>25</v>
      </c>
      <c r="B29" s="9" t="s">
        <v>31</v>
      </c>
      <c r="C29" s="10"/>
      <c r="D29" s="11"/>
    </row>
    <row r="30" spans="1:4" s="12" customFormat="1" ht="30" customHeight="1" x14ac:dyDescent="0.2">
      <c r="A30" s="8">
        <f t="shared" si="1"/>
        <v>26</v>
      </c>
      <c r="B30" s="9" t="s">
        <v>32</v>
      </c>
      <c r="C30" s="10"/>
      <c r="D30" s="11"/>
    </row>
    <row r="31" spans="1:4" s="12" customFormat="1" ht="30" customHeight="1" x14ac:dyDescent="0.2">
      <c r="A31" s="8">
        <f t="shared" si="1"/>
        <v>27</v>
      </c>
      <c r="B31" s="9" t="s">
        <v>33</v>
      </c>
      <c r="C31" s="10"/>
      <c r="D31" s="11"/>
    </row>
    <row r="32" spans="1:4" s="12" customFormat="1" ht="30" customHeight="1" x14ac:dyDescent="0.2">
      <c r="A32" s="8">
        <f t="shared" si="1"/>
        <v>28</v>
      </c>
      <c r="B32" s="9" t="s">
        <v>34</v>
      </c>
      <c r="C32" s="10"/>
      <c r="D32" s="11"/>
    </row>
    <row r="33" spans="1:4" s="12" customFormat="1" ht="30" customHeight="1" x14ac:dyDescent="0.2">
      <c r="A33" s="8">
        <f t="shared" si="1"/>
        <v>29</v>
      </c>
      <c r="B33" s="9" t="s">
        <v>35</v>
      </c>
      <c r="C33" s="10"/>
      <c r="D33" s="11"/>
    </row>
    <row r="34" spans="1:4" s="12" customFormat="1" ht="30" customHeight="1" x14ac:dyDescent="0.2">
      <c r="A34" s="8">
        <f t="shared" si="1"/>
        <v>30</v>
      </c>
      <c r="B34" s="9" t="s">
        <v>36</v>
      </c>
      <c r="C34" s="10"/>
      <c r="D34" s="11"/>
    </row>
  </sheetData>
  <printOptions horizontalCentered="1"/>
  <pageMargins left="0.39374999999999999" right="0.39374999999999999" top="0.39374999999999999" bottom="0.39374999999999999" header="0.51180555555555496" footer="0.51180555555555496"/>
  <pageSetup paperSize="9" firstPageNumber="0" orientation="landscape" horizontalDpi="300" verticalDpi="300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zoomScaleNormal="100" workbookViewId="0">
      <selection activeCell="B5" sqref="B5"/>
    </sheetView>
  </sheetViews>
  <sheetFormatPr defaultColWidth="9" defaultRowHeight="12.75" x14ac:dyDescent="0.2"/>
  <cols>
    <col min="1" max="1" width="4.7109375" style="1" customWidth="1"/>
    <col min="2" max="2" width="47.42578125" customWidth="1"/>
    <col min="3" max="3" width="11.5703125" style="2" customWidth="1"/>
    <col min="4" max="4" width="77.85546875" customWidth="1"/>
  </cols>
  <sheetData>
    <row r="1" spans="1:6" ht="18.75" x14ac:dyDescent="0.3">
      <c r="B1" s="3" t="s">
        <v>0</v>
      </c>
      <c r="C1" s="4"/>
      <c r="D1" s="5" t="s">
        <v>1</v>
      </c>
    </row>
    <row r="2" spans="1:6" ht="18.75" x14ac:dyDescent="0.3">
      <c r="A2" s="6" t="s">
        <v>2</v>
      </c>
      <c r="B2" s="6" t="s">
        <v>3</v>
      </c>
      <c r="C2" s="7" t="s">
        <v>4</v>
      </c>
      <c r="D2" s="6" t="s">
        <v>5</v>
      </c>
    </row>
    <row r="3" spans="1:6" ht="30" customHeight="1" x14ac:dyDescent="0.3">
      <c r="A3" s="8">
        <v>1</v>
      </c>
      <c r="B3" s="13" t="s">
        <v>37</v>
      </c>
      <c r="C3" s="10"/>
      <c r="D3" s="11"/>
      <c r="F3" s="3"/>
    </row>
    <row r="4" spans="1:6" ht="30" customHeight="1" x14ac:dyDescent="0.3">
      <c r="A4" s="8">
        <f t="shared" ref="A4:A17" si="0">A3+1</f>
        <v>2</v>
      </c>
      <c r="B4" s="13" t="s">
        <v>38</v>
      </c>
      <c r="C4" s="10"/>
      <c r="D4" s="11"/>
      <c r="F4" s="3"/>
    </row>
    <row r="5" spans="1:6" ht="30" customHeight="1" x14ac:dyDescent="0.3">
      <c r="A5" s="8">
        <f t="shared" si="0"/>
        <v>3</v>
      </c>
      <c r="B5" s="13" t="s">
        <v>39</v>
      </c>
      <c r="C5" s="10"/>
      <c r="D5" s="11"/>
      <c r="F5" s="3"/>
    </row>
    <row r="6" spans="1:6" ht="30" customHeight="1" x14ac:dyDescent="0.3">
      <c r="A6" s="8">
        <f t="shared" si="0"/>
        <v>4</v>
      </c>
      <c r="B6" s="13" t="s">
        <v>40</v>
      </c>
      <c r="C6" s="10"/>
      <c r="D6" s="11"/>
      <c r="F6" s="3"/>
    </row>
    <row r="7" spans="1:6" ht="30" customHeight="1" x14ac:dyDescent="0.3">
      <c r="A7" s="8">
        <f t="shared" si="0"/>
        <v>5</v>
      </c>
      <c r="B7" s="13" t="s">
        <v>41</v>
      </c>
      <c r="C7" s="10"/>
      <c r="D7" s="11"/>
      <c r="F7" s="3"/>
    </row>
    <row r="8" spans="1:6" ht="30" customHeight="1" x14ac:dyDescent="0.3">
      <c r="A8" s="8">
        <f t="shared" si="0"/>
        <v>6</v>
      </c>
      <c r="B8" s="13" t="s">
        <v>42</v>
      </c>
      <c r="C8" s="10"/>
      <c r="D8" s="11"/>
      <c r="F8" s="3"/>
    </row>
    <row r="9" spans="1:6" ht="30" customHeight="1" x14ac:dyDescent="0.3">
      <c r="A9" s="8">
        <f t="shared" si="0"/>
        <v>7</v>
      </c>
      <c r="B9" s="13" t="s">
        <v>43</v>
      </c>
      <c r="C9" s="10"/>
      <c r="D9" s="11"/>
      <c r="F9" s="3"/>
    </row>
    <row r="10" spans="1:6" ht="30" customHeight="1" x14ac:dyDescent="0.3">
      <c r="A10" s="8">
        <f t="shared" si="0"/>
        <v>8</v>
      </c>
      <c r="B10" s="13" t="s">
        <v>44</v>
      </c>
      <c r="C10" s="10"/>
      <c r="D10" s="11"/>
      <c r="F10" s="3"/>
    </row>
    <row r="11" spans="1:6" ht="30" customHeight="1" x14ac:dyDescent="0.3">
      <c r="A11" s="8">
        <f t="shared" si="0"/>
        <v>9</v>
      </c>
      <c r="B11" s="13" t="s">
        <v>45</v>
      </c>
      <c r="C11" s="10"/>
      <c r="D11" s="11"/>
      <c r="F11" s="3"/>
    </row>
    <row r="12" spans="1:6" ht="30" customHeight="1" x14ac:dyDescent="0.3">
      <c r="A12" s="8">
        <f t="shared" si="0"/>
        <v>10</v>
      </c>
      <c r="B12" s="13" t="s">
        <v>46</v>
      </c>
      <c r="C12" s="10"/>
      <c r="D12" s="11"/>
      <c r="F12" s="3"/>
    </row>
    <row r="13" spans="1:6" ht="30" customHeight="1" x14ac:dyDescent="0.3">
      <c r="A13" s="8">
        <f t="shared" si="0"/>
        <v>11</v>
      </c>
      <c r="B13" s="13" t="s">
        <v>47</v>
      </c>
      <c r="C13" s="10"/>
      <c r="D13" s="11"/>
      <c r="F13" s="3"/>
    </row>
    <row r="14" spans="1:6" ht="30" customHeight="1" x14ac:dyDescent="0.3">
      <c r="A14" s="8">
        <f t="shared" si="0"/>
        <v>12</v>
      </c>
      <c r="B14" s="13" t="s">
        <v>48</v>
      </c>
      <c r="C14" s="10"/>
      <c r="D14" s="11"/>
      <c r="F14" s="3"/>
    </row>
    <row r="15" spans="1:6" ht="30" customHeight="1" x14ac:dyDescent="0.3">
      <c r="A15" s="8">
        <f t="shared" si="0"/>
        <v>13</v>
      </c>
      <c r="B15" s="13" t="s">
        <v>49</v>
      </c>
      <c r="C15" s="10"/>
      <c r="D15" s="11"/>
      <c r="F15" s="3"/>
    </row>
    <row r="16" spans="1:6" ht="30" customHeight="1" x14ac:dyDescent="0.3">
      <c r="A16" s="8">
        <f t="shared" si="0"/>
        <v>14</v>
      </c>
      <c r="B16" s="13" t="s">
        <v>50</v>
      </c>
      <c r="C16" s="10"/>
      <c r="D16" s="11"/>
      <c r="F16" s="3"/>
    </row>
    <row r="17" spans="1:6" ht="30" customHeight="1" x14ac:dyDescent="0.3">
      <c r="A17" s="8">
        <f t="shared" si="0"/>
        <v>15</v>
      </c>
      <c r="B17" s="13" t="s">
        <v>51</v>
      </c>
      <c r="C17" s="10"/>
      <c r="D17" s="11"/>
      <c r="F17" s="3"/>
    </row>
    <row r="18" spans="1:6" ht="18.75" x14ac:dyDescent="0.3">
      <c r="B18" s="3" t="s">
        <v>0</v>
      </c>
      <c r="C18" s="4"/>
      <c r="D18" s="5" t="s">
        <v>21</v>
      </c>
      <c r="F18" s="3"/>
    </row>
    <row r="19" spans="1:6" ht="18.75" x14ac:dyDescent="0.3">
      <c r="A19" s="6" t="s">
        <v>2</v>
      </c>
      <c r="B19" s="6" t="s">
        <v>3</v>
      </c>
      <c r="C19" s="7" t="s">
        <v>4</v>
      </c>
      <c r="D19" s="6" t="s">
        <v>5</v>
      </c>
      <c r="F19" s="3"/>
    </row>
    <row r="20" spans="1:6" s="12" customFormat="1" ht="30" customHeight="1" x14ac:dyDescent="0.3">
      <c r="A20" s="8">
        <f>A17+1</f>
        <v>16</v>
      </c>
      <c r="B20" s="9" t="s">
        <v>52</v>
      </c>
      <c r="C20" s="10"/>
      <c r="D20" s="11"/>
      <c r="F20" s="3"/>
    </row>
    <row r="21" spans="1:6" s="12" customFormat="1" ht="30" customHeight="1" x14ac:dyDescent="0.3">
      <c r="A21" s="8">
        <f t="shared" ref="A21:A34" si="1">A20+1</f>
        <v>17</v>
      </c>
      <c r="B21" s="9" t="s">
        <v>53</v>
      </c>
      <c r="C21" s="10"/>
      <c r="D21" s="11"/>
      <c r="F21" s="3"/>
    </row>
    <row r="22" spans="1:6" s="12" customFormat="1" ht="30" customHeight="1" x14ac:dyDescent="0.3">
      <c r="A22" s="8">
        <f t="shared" si="1"/>
        <v>18</v>
      </c>
      <c r="B22" s="9" t="s">
        <v>54</v>
      </c>
      <c r="C22" s="10"/>
      <c r="D22" s="11"/>
      <c r="F22" s="3"/>
    </row>
    <row r="23" spans="1:6" s="12" customFormat="1" ht="30" customHeight="1" x14ac:dyDescent="0.3">
      <c r="A23" s="8">
        <f t="shared" si="1"/>
        <v>19</v>
      </c>
      <c r="B23" s="9" t="s">
        <v>55</v>
      </c>
      <c r="C23" s="10"/>
      <c r="D23" s="11"/>
      <c r="F23" s="3"/>
    </row>
    <row r="24" spans="1:6" s="12" customFormat="1" ht="30" customHeight="1" x14ac:dyDescent="0.3">
      <c r="A24" s="8">
        <f t="shared" si="1"/>
        <v>20</v>
      </c>
      <c r="B24" s="9" t="s">
        <v>56</v>
      </c>
      <c r="C24" s="10"/>
      <c r="D24" s="11"/>
      <c r="F24" s="3"/>
    </row>
    <row r="25" spans="1:6" s="12" customFormat="1" ht="30" customHeight="1" x14ac:dyDescent="0.3">
      <c r="A25" s="8">
        <f t="shared" si="1"/>
        <v>21</v>
      </c>
      <c r="B25" s="9" t="s">
        <v>57</v>
      </c>
      <c r="C25" s="10"/>
      <c r="D25" s="11"/>
      <c r="F25" s="3"/>
    </row>
    <row r="26" spans="1:6" s="12" customFormat="1" ht="30" customHeight="1" x14ac:dyDescent="0.3">
      <c r="A26" s="8">
        <f t="shared" si="1"/>
        <v>22</v>
      </c>
      <c r="B26" s="9" t="s">
        <v>58</v>
      </c>
      <c r="C26" s="10"/>
      <c r="D26" s="11"/>
      <c r="F26" s="3"/>
    </row>
    <row r="27" spans="1:6" s="12" customFormat="1" ht="30" customHeight="1" x14ac:dyDescent="0.3">
      <c r="A27" s="8">
        <f t="shared" si="1"/>
        <v>23</v>
      </c>
      <c r="B27" s="9" t="s">
        <v>59</v>
      </c>
      <c r="C27" s="10"/>
      <c r="D27" s="11"/>
      <c r="F27" s="3"/>
    </row>
    <row r="28" spans="1:6" s="12" customFormat="1" ht="30" customHeight="1" x14ac:dyDescent="0.3">
      <c r="A28" s="8">
        <f t="shared" si="1"/>
        <v>24</v>
      </c>
      <c r="B28" s="9" t="s">
        <v>60</v>
      </c>
      <c r="C28" s="10"/>
      <c r="D28" s="11"/>
      <c r="F28" s="3"/>
    </row>
    <row r="29" spans="1:6" s="12" customFormat="1" ht="30" customHeight="1" x14ac:dyDescent="0.3">
      <c r="A29" s="8">
        <f t="shared" si="1"/>
        <v>25</v>
      </c>
      <c r="B29" s="9" t="s">
        <v>61</v>
      </c>
      <c r="C29" s="10"/>
      <c r="D29" s="11"/>
      <c r="F29" s="3"/>
    </row>
    <row r="30" spans="1:6" s="12" customFormat="1" ht="30" customHeight="1" x14ac:dyDescent="0.3">
      <c r="A30" s="8">
        <f t="shared" si="1"/>
        <v>26</v>
      </c>
      <c r="B30" s="9" t="s">
        <v>62</v>
      </c>
      <c r="C30" s="10"/>
      <c r="D30" s="11"/>
      <c r="F30" s="3"/>
    </row>
    <row r="31" spans="1:6" s="12" customFormat="1" ht="30" customHeight="1" x14ac:dyDescent="0.3">
      <c r="A31" s="8">
        <f t="shared" si="1"/>
        <v>27</v>
      </c>
      <c r="B31" s="9" t="s">
        <v>63</v>
      </c>
      <c r="C31" s="10"/>
      <c r="D31" s="11"/>
      <c r="F31" s="3"/>
    </row>
    <row r="32" spans="1:6" s="12" customFormat="1" ht="30" customHeight="1" x14ac:dyDescent="0.3">
      <c r="A32" s="8">
        <f t="shared" si="1"/>
        <v>28</v>
      </c>
      <c r="B32" s="9" t="s">
        <v>64</v>
      </c>
      <c r="C32" s="10"/>
      <c r="D32" s="11"/>
      <c r="F32" s="3"/>
    </row>
    <row r="33" spans="1:4" s="12" customFormat="1" ht="30" customHeight="1" x14ac:dyDescent="0.2">
      <c r="A33" s="8">
        <f t="shared" si="1"/>
        <v>29</v>
      </c>
      <c r="B33" s="9" t="s">
        <v>65</v>
      </c>
      <c r="C33" s="10"/>
      <c r="D33" s="11"/>
    </row>
    <row r="34" spans="1:4" s="12" customFormat="1" ht="30" customHeight="1" x14ac:dyDescent="0.2">
      <c r="A34" s="8">
        <f t="shared" si="1"/>
        <v>30</v>
      </c>
      <c r="B34" s="9" t="s">
        <v>66</v>
      </c>
      <c r="C34" s="10"/>
      <c r="D34" s="11"/>
    </row>
  </sheetData>
  <pageMargins left="0.39374999999999999" right="0.39374999999999999" top="0.39374999999999999" bottom="0.39374999999999999" header="0.51180555555555496" footer="0.51180555555555496"/>
  <pageSetup paperSize="9" firstPageNumber="0" orientation="landscape" horizontalDpi="300" verticalDpi="300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29"/>
  <sheetViews>
    <sheetView zoomScale="87" zoomScaleNormal="87" workbookViewId="0">
      <selection activeCell="I11" sqref="I11"/>
    </sheetView>
  </sheetViews>
  <sheetFormatPr defaultColWidth="11.5703125" defaultRowHeight="15.75" x14ac:dyDescent="0.25"/>
  <cols>
    <col min="1" max="1" width="11.5703125" style="14"/>
    <col min="2" max="2" width="73.140625" style="15" customWidth="1"/>
    <col min="3" max="5" width="11.5703125" style="16"/>
    <col min="6" max="6" width="11.5703125" style="15" customWidth="1"/>
    <col min="7" max="7" width="11.5703125" style="15"/>
    <col min="8" max="8" width="11.42578125" style="15"/>
    <col min="9" max="257" width="11.5703125" style="15"/>
  </cols>
  <sheetData>
    <row r="1" spans="1:8" x14ac:dyDescent="0.25">
      <c r="B1" s="17" t="s">
        <v>67</v>
      </c>
    </row>
    <row r="2" spans="1:8" x14ac:dyDescent="0.25">
      <c r="D2" s="18" t="s">
        <v>68</v>
      </c>
    </row>
    <row r="3" spans="1:8" ht="21.2" customHeight="1" x14ac:dyDescent="0.25">
      <c r="A3" s="19"/>
      <c r="B3" s="20"/>
      <c r="C3" s="21"/>
      <c r="D3" s="21"/>
      <c r="E3" s="21"/>
      <c r="F3" s="20"/>
      <c r="G3" s="20"/>
      <c r="H3" s="20"/>
    </row>
    <row r="4" spans="1:8" ht="21.2" customHeight="1" x14ac:dyDescent="0.25">
      <c r="A4" s="22"/>
      <c r="B4" s="23" t="s">
        <v>69</v>
      </c>
      <c r="C4" s="24" t="s">
        <v>70</v>
      </c>
      <c r="D4" s="24" t="s">
        <v>71</v>
      </c>
      <c r="E4" s="24" t="s">
        <v>72</v>
      </c>
      <c r="F4" s="25"/>
      <c r="G4" s="24" t="s">
        <v>73</v>
      </c>
      <c r="H4" s="24" t="s">
        <v>74</v>
      </c>
    </row>
    <row r="5" spans="1:8" ht="21.2" customHeight="1" x14ac:dyDescent="0.25">
      <c r="A5" s="14">
        <v>1</v>
      </c>
      <c r="B5" s="15" t="s">
        <v>8</v>
      </c>
      <c r="C5" s="16">
        <v>9</v>
      </c>
      <c r="D5" s="16">
        <v>11</v>
      </c>
      <c r="E5" s="16">
        <v>10</v>
      </c>
      <c r="G5" s="25">
        <f t="shared" ref="G5:G14" si="0">C5+D5+E5</f>
        <v>30</v>
      </c>
      <c r="H5" s="26">
        <f t="shared" ref="H5:H14" si="1">G5/3</f>
        <v>10</v>
      </c>
    </row>
    <row r="6" spans="1:8" ht="21.2" customHeight="1" x14ac:dyDescent="0.25">
      <c r="A6" s="14">
        <v>2</v>
      </c>
      <c r="B6" s="15" t="s">
        <v>11</v>
      </c>
      <c r="C6" s="16">
        <v>11</v>
      </c>
      <c r="D6" s="16">
        <v>11</v>
      </c>
      <c r="E6" s="16">
        <v>11</v>
      </c>
      <c r="G6" s="25">
        <f t="shared" si="0"/>
        <v>33</v>
      </c>
      <c r="H6" s="26">
        <f t="shared" si="1"/>
        <v>11</v>
      </c>
    </row>
    <row r="7" spans="1:8" ht="21.2" customHeight="1" x14ac:dyDescent="0.25">
      <c r="A7" s="14">
        <v>3</v>
      </c>
      <c r="B7" s="15" t="s">
        <v>14</v>
      </c>
      <c r="C7" s="16">
        <v>12</v>
      </c>
      <c r="D7" s="16">
        <v>14</v>
      </c>
      <c r="E7" s="16">
        <v>11</v>
      </c>
      <c r="G7" s="25">
        <f t="shared" si="0"/>
        <v>37</v>
      </c>
      <c r="H7" s="26">
        <f t="shared" si="1"/>
        <v>12.333333333333334</v>
      </c>
    </row>
    <row r="8" spans="1:8" ht="21.2" customHeight="1" x14ac:dyDescent="0.25">
      <c r="A8" s="14">
        <v>4</v>
      </c>
      <c r="B8" s="15" t="s">
        <v>17</v>
      </c>
      <c r="C8" s="16">
        <v>11</v>
      </c>
      <c r="D8" s="16">
        <v>13</v>
      </c>
      <c r="E8" s="16">
        <v>13</v>
      </c>
      <c r="G8" s="25">
        <f t="shared" si="0"/>
        <v>37</v>
      </c>
      <c r="H8" s="26">
        <f t="shared" si="1"/>
        <v>12.333333333333334</v>
      </c>
    </row>
    <row r="9" spans="1:8" ht="21.2" customHeight="1" x14ac:dyDescent="0.25">
      <c r="A9" s="14">
        <v>5</v>
      </c>
      <c r="B9" s="15" t="s">
        <v>20</v>
      </c>
      <c r="C9" s="16">
        <v>12</v>
      </c>
      <c r="D9" s="16">
        <v>13</v>
      </c>
      <c r="E9" s="16">
        <v>11</v>
      </c>
      <c r="G9" s="25">
        <f t="shared" si="0"/>
        <v>36</v>
      </c>
      <c r="H9" s="26">
        <f t="shared" si="1"/>
        <v>12</v>
      </c>
    </row>
    <row r="10" spans="1:8" ht="21.2" customHeight="1" x14ac:dyDescent="0.25">
      <c r="A10" s="14">
        <v>6</v>
      </c>
      <c r="B10" s="15" t="s">
        <v>24</v>
      </c>
      <c r="C10" s="16">
        <v>13</v>
      </c>
      <c r="D10" s="16">
        <v>12</v>
      </c>
      <c r="E10" s="16">
        <v>12</v>
      </c>
      <c r="G10" s="25">
        <f t="shared" si="0"/>
        <v>37</v>
      </c>
      <c r="H10" s="26">
        <f t="shared" si="1"/>
        <v>12.333333333333334</v>
      </c>
    </row>
    <row r="11" spans="1:8" ht="21.2" customHeight="1" x14ac:dyDescent="0.25">
      <c r="A11" s="14">
        <v>7</v>
      </c>
      <c r="B11" s="15" t="s">
        <v>27</v>
      </c>
      <c r="C11" s="16">
        <v>9</v>
      </c>
      <c r="D11" s="16">
        <v>11</v>
      </c>
      <c r="E11" s="16">
        <v>10</v>
      </c>
      <c r="G11" s="25">
        <f t="shared" si="0"/>
        <v>30</v>
      </c>
      <c r="H11" s="26">
        <f t="shared" si="1"/>
        <v>10</v>
      </c>
    </row>
    <row r="12" spans="1:8" ht="21.2" customHeight="1" x14ac:dyDescent="0.25">
      <c r="A12" s="14">
        <v>8</v>
      </c>
      <c r="B12" s="15" t="s">
        <v>30</v>
      </c>
      <c r="C12" s="16">
        <v>11</v>
      </c>
      <c r="D12" s="16">
        <v>9</v>
      </c>
      <c r="E12" s="16">
        <v>11</v>
      </c>
      <c r="G12" s="25">
        <f t="shared" si="0"/>
        <v>31</v>
      </c>
      <c r="H12" s="26">
        <f t="shared" si="1"/>
        <v>10.333333333333334</v>
      </c>
    </row>
    <row r="13" spans="1:8" ht="21.2" customHeight="1" x14ac:dyDescent="0.25">
      <c r="A13" s="14">
        <v>9</v>
      </c>
      <c r="B13" s="15" t="s">
        <v>33</v>
      </c>
      <c r="C13" s="16">
        <v>11</v>
      </c>
      <c r="D13" s="16">
        <v>14</v>
      </c>
      <c r="E13" s="16">
        <v>11</v>
      </c>
      <c r="G13" s="25">
        <f t="shared" si="0"/>
        <v>36</v>
      </c>
      <c r="H13" s="26">
        <f t="shared" si="1"/>
        <v>12</v>
      </c>
    </row>
    <row r="14" spans="1:8" ht="21.2" customHeight="1" x14ac:dyDescent="0.25">
      <c r="A14" s="14">
        <v>10</v>
      </c>
      <c r="B14" s="15" t="s">
        <v>36</v>
      </c>
      <c r="C14" s="16">
        <v>10</v>
      </c>
      <c r="D14" s="16">
        <v>12</v>
      </c>
      <c r="E14" s="16">
        <v>10</v>
      </c>
      <c r="G14" s="25">
        <f t="shared" si="0"/>
        <v>32</v>
      </c>
      <c r="H14" s="26">
        <f t="shared" si="1"/>
        <v>10.666666666666666</v>
      </c>
    </row>
    <row r="15" spans="1:8" ht="21.2" customHeight="1" x14ac:dyDescent="0.25">
      <c r="A15" s="27"/>
      <c r="B15" s="23"/>
      <c r="C15" s="24">
        <f>SUM(C5:C14)</f>
        <v>109</v>
      </c>
      <c r="D15" s="24">
        <f>SUM(D5:D14)</f>
        <v>120</v>
      </c>
      <c r="E15" s="24">
        <f>SUM(E5:E14)</f>
        <v>110</v>
      </c>
      <c r="F15" s="23"/>
      <c r="G15" s="23"/>
      <c r="H15" s="28"/>
    </row>
    <row r="16" spans="1:8" ht="21.2" customHeight="1" x14ac:dyDescent="0.25">
      <c r="A16" s="19"/>
      <c r="B16" s="20"/>
      <c r="C16" s="21"/>
      <c r="D16" s="21"/>
      <c r="E16" s="21"/>
      <c r="F16" s="20"/>
      <c r="G16" s="20"/>
      <c r="H16" s="20"/>
    </row>
    <row r="17" spans="1:8" ht="21.2" customHeight="1" x14ac:dyDescent="0.25">
      <c r="A17" s="25"/>
      <c r="B17" s="23" t="s">
        <v>75</v>
      </c>
      <c r="C17" s="24" t="str">
        <f>C4</f>
        <v>R1</v>
      </c>
      <c r="D17" s="24" t="str">
        <f>D4</f>
        <v>R2</v>
      </c>
      <c r="E17" s="24" t="str">
        <f>E4</f>
        <v>R3</v>
      </c>
      <c r="F17" s="25"/>
      <c r="G17" s="24" t="str">
        <f>G4</f>
        <v>TOTAL</v>
      </c>
      <c r="H17" s="24" t="s">
        <v>74</v>
      </c>
    </row>
    <row r="18" spans="1:8" ht="21.2" customHeight="1" x14ac:dyDescent="0.25">
      <c r="A18" s="14">
        <v>1</v>
      </c>
      <c r="B18" s="15" t="s">
        <v>39</v>
      </c>
      <c r="C18" s="16">
        <v>11</v>
      </c>
      <c r="D18" s="16">
        <v>11</v>
      </c>
      <c r="E18" s="16">
        <v>12</v>
      </c>
      <c r="G18" s="25">
        <f t="shared" ref="G18:G27" si="2">C18+D18+E18</f>
        <v>34</v>
      </c>
      <c r="H18" s="26">
        <f t="shared" ref="H18:H27" si="3">G18/3</f>
        <v>11.333333333333334</v>
      </c>
    </row>
    <row r="19" spans="1:8" ht="21.2" customHeight="1" x14ac:dyDescent="0.25">
      <c r="A19" s="14">
        <v>2</v>
      </c>
      <c r="B19" s="15" t="s">
        <v>42</v>
      </c>
      <c r="C19" s="16">
        <v>13</v>
      </c>
      <c r="D19" s="16">
        <v>11</v>
      </c>
      <c r="E19" s="16">
        <v>12</v>
      </c>
      <c r="G19" s="25">
        <f t="shared" si="2"/>
        <v>36</v>
      </c>
      <c r="H19" s="26">
        <f t="shared" si="3"/>
        <v>12</v>
      </c>
    </row>
    <row r="20" spans="1:8" ht="21.2" customHeight="1" x14ac:dyDescent="0.25">
      <c r="A20" s="14">
        <v>3</v>
      </c>
      <c r="B20" s="15" t="s">
        <v>45</v>
      </c>
      <c r="C20" s="16">
        <v>11</v>
      </c>
      <c r="D20" s="16">
        <v>15</v>
      </c>
      <c r="E20" s="16">
        <v>13</v>
      </c>
      <c r="G20" s="25">
        <f t="shared" si="2"/>
        <v>39</v>
      </c>
      <c r="H20" s="26">
        <f t="shared" si="3"/>
        <v>13</v>
      </c>
    </row>
    <row r="21" spans="1:8" ht="21.2" customHeight="1" x14ac:dyDescent="0.25">
      <c r="A21" s="14">
        <v>4</v>
      </c>
      <c r="B21" s="15" t="s">
        <v>48</v>
      </c>
      <c r="C21" s="16">
        <v>11</v>
      </c>
      <c r="D21" s="16">
        <v>10</v>
      </c>
      <c r="E21" s="16">
        <v>10</v>
      </c>
      <c r="G21" s="25">
        <f t="shared" si="2"/>
        <v>31</v>
      </c>
      <c r="H21" s="26">
        <f t="shared" si="3"/>
        <v>10.333333333333334</v>
      </c>
    </row>
    <row r="22" spans="1:8" ht="21.2" customHeight="1" x14ac:dyDescent="0.25">
      <c r="A22" s="14">
        <v>5</v>
      </c>
      <c r="B22" s="15" t="s">
        <v>51</v>
      </c>
      <c r="C22" s="16">
        <v>9</v>
      </c>
      <c r="D22" s="16">
        <v>10</v>
      </c>
      <c r="E22" s="16">
        <v>10</v>
      </c>
      <c r="G22" s="25">
        <f t="shared" si="2"/>
        <v>29</v>
      </c>
      <c r="H22" s="26">
        <f t="shared" si="3"/>
        <v>9.6666666666666661</v>
      </c>
    </row>
    <row r="23" spans="1:8" ht="21.2" customHeight="1" x14ac:dyDescent="0.25">
      <c r="A23" s="14">
        <v>6</v>
      </c>
      <c r="B23" s="15" t="s">
        <v>54</v>
      </c>
      <c r="C23" s="16">
        <v>11</v>
      </c>
      <c r="D23" s="16">
        <v>13</v>
      </c>
      <c r="E23" s="16">
        <v>14</v>
      </c>
      <c r="G23" s="25">
        <f t="shared" si="2"/>
        <v>38</v>
      </c>
      <c r="H23" s="26">
        <f t="shared" si="3"/>
        <v>12.666666666666666</v>
      </c>
    </row>
    <row r="24" spans="1:8" ht="21.2" customHeight="1" x14ac:dyDescent="0.25">
      <c r="A24" s="14">
        <v>7</v>
      </c>
      <c r="B24" s="15" t="s">
        <v>57</v>
      </c>
      <c r="C24" s="16">
        <v>11</v>
      </c>
      <c r="D24" s="16">
        <v>11</v>
      </c>
      <c r="E24" s="16">
        <v>12</v>
      </c>
      <c r="G24" s="25">
        <f t="shared" si="2"/>
        <v>34</v>
      </c>
      <c r="H24" s="26">
        <f t="shared" si="3"/>
        <v>11.333333333333334</v>
      </c>
    </row>
    <row r="25" spans="1:8" ht="21.2" customHeight="1" x14ac:dyDescent="0.25">
      <c r="A25" s="14">
        <v>8</v>
      </c>
      <c r="B25" s="15" t="s">
        <v>60</v>
      </c>
      <c r="C25" s="16">
        <v>9</v>
      </c>
      <c r="D25" s="16">
        <v>10</v>
      </c>
      <c r="E25" s="16">
        <v>11</v>
      </c>
      <c r="G25" s="25">
        <f t="shared" si="2"/>
        <v>30</v>
      </c>
      <c r="H25" s="26">
        <f t="shared" si="3"/>
        <v>10</v>
      </c>
    </row>
    <row r="26" spans="1:8" ht="21.2" customHeight="1" x14ac:dyDescent="0.25">
      <c r="A26" s="14">
        <v>9</v>
      </c>
      <c r="B26" s="15" t="s">
        <v>63</v>
      </c>
      <c r="C26" s="16">
        <v>11</v>
      </c>
      <c r="D26" s="16">
        <v>14</v>
      </c>
      <c r="E26" s="16">
        <v>14</v>
      </c>
      <c r="G26" s="25">
        <f t="shared" si="2"/>
        <v>39</v>
      </c>
      <c r="H26" s="26">
        <f t="shared" si="3"/>
        <v>13</v>
      </c>
    </row>
    <row r="27" spans="1:8" ht="21.2" customHeight="1" x14ac:dyDescent="0.25">
      <c r="A27" s="14">
        <v>10</v>
      </c>
      <c r="B27" s="15" t="s">
        <v>66</v>
      </c>
      <c r="C27" s="16">
        <v>14</v>
      </c>
      <c r="D27" s="16">
        <v>14</v>
      </c>
      <c r="E27" s="16">
        <v>13</v>
      </c>
      <c r="G27" s="25">
        <f t="shared" si="2"/>
        <v>41</v>
      </c>
      <c r="H27" s="26">
        <f t="shared" si="3"/>
        <v>13.666666666666666</v>
      </c>
    </row>
    <row r="28" spans="1:8" ht="21.2" customHeight="1" x14ac:dyDescent="0.25">
      <c r="A28" s="27"/>
      <c r="B28" s="23"/>
      <c r="C28" s="24">
        <f>SUM(C18:C27)</f>
        <v>111</v>
      </c>
      <c r="D28" s="24">
        <f>SUM(D18:D27)</f>
        <v>119</v>
      </c>
      <c r="E28" s="24">
        <f>SUM(E18:E27)</f>
        <v>121</v>
      </c>
      <c r="F28" s="23"/>
      <c r="G28" s="23"/>
      <c r="H28" s="23"/>
    </row>
    <row r="29" spans="1:8" ht="21.2" customHeight="1" x14ac:dyDescent="0.25">
      <c r="A29" s="19"/>
      <c r="B29" s="20"/>
      <c r="C29" s="21"/>
      <c r="D29" s="21"/>
      <c r="E29" s="21"/>
      <c r="F29" s="20"/>
      <c r="G29" s="20"/>
      <c r="H29" s="20"/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9"/>
  <sheetViews>
    <sheetView zoomScale="87" zoomScaleNormal="87" workbookViewId="0">
      <selection activeCell="J13" sqref="J13:J14"/>
    </sheetView>
  </sheetViews>
  <sheetFormatPr defaultColWidth="11.5703125" defaultRowHeight="15.75" x14ac:dyDescent="0.25"/>
  <cols>
    <col min="1" max="1" width="11.5703125" style="14"/>
    <col min="2" max="2" width="73.140625" style="15" customWidth="1"/>
    <col min="3" max="5" width="11.5703125" style="16"/>
    <col min="6" max="6" width="11.5703125" style="15" customWidth="1"/>
    <col min="7" max="257" width="11.5703125" style="15"/>
  </cols>
  <sheetData>
    <row r="1" spans="1:8" x14ac:dyDescent="0.25">
      <c r="B1" s="17" t="s">
        <v>76</v>
      </c>
    </row>
    <row r="2" spans="1:8" x14ac:dyDescent="0.25">
      <c r="D2" s="18" t="s">
        <v>68</v>
      </c>
    </row>
    <row r="3" spans="1:8" ht="21.4" customHeight="1" x14ac:dyDescent="0.25">
      <c r="A3" s="19"/>
      <c r="B3" s="20"/>
      <c r="C3" s="21"/>
      <c r="D3" s="21"/>
      <c r="E3" s="21"/>
      <c r="F3" s="20"/>
      <c r="G3" s="20"/>
      <c r="H3" s="20"/>
    </row>
    <row r="4" spans="1:8" ht="21.4" customHeight="1" x14ac:dyDescent="0.25">
      <c r="A4" s="22"/>
      <c r="B4" s="23" t="str">
        <f>'St Ives'!B4</f>
        <v>DIGITAL</v>
      </c>
      <c r="C4" s="24" t="str">
        <f>'St Ives'!C4</f>
        <v>R1</v>
      </c>
      <c r="D4" s="24" t="str">
        <f>'St Ives'!D4</f>
        <v>R2</v>
      </c>
      <c r="E4" s="24" t="str">
        <f>'St Ives'!E4</f>
        <v>R3</v>
      </c>
      <c r="F4" s="25"/>
      <c r="G4" s="24" t="s">
        <v>73</v>
      </c>
      <c r="H4" s="24" t="s">
        <v>74</v>
      </c>
    </row>
    <row r="5" spans="1:8" ht="21.4" customHeight="1" x14ac:dyDescent="0.25">
      <c r="A5" s="14">
        <v>1</v>
      </c>
      <c r="B5" s="15" t="s">
        <v>10</v>
      </c>
      <c r="C5" s="16">
        <v>12</v>
      </c>
      <c r="D5" s="16">
        <v>13</v>
      </c>
      <c r="E5" s="16">
        <v>14</v>
      </c>
      <c r="G5" s="25">
        <f t="shared" ref="G5:G14" si="0">C5+D5+E5</f>
        <v>39</v>
      </c>
      <c r="H5" s="26">
        <f t="shared" ref="H5:H14" si="1">G5/3</f>
        <v>13</v>
      </c>
    </row>
    <row r="6" spans="1:8" ht="21.4" customHeight="1" x14ac:dyDescent="0.25">
      <c r="A6" s="14">
        <v>2</v>
      </c>
      <c r="B6" s="15" t="s">
        <v>19</v>
      </c>
      <c r="C6" s="16">
        <v>9</v>
      </c>
      <c r="D6" s="16">
        <v>12</v>
      </c>
      <c r="E6" s="16">
        <v>12</v>
      </c>
      <c r="G6" s="25">
        <f t="shared" si="0"/>
        <v>33</v>
      </c>
      <c r="H6" s="26">
        <f t="shared" si="1"/>
        <v>11</v>
      </c>
    </row>
    <row r="7" spans="1:8" ht="21.4" customHeight="1" x14ac:dyDescent="0.25">
      <c r="A7" s="14">
        <v>3</v>
      </c>
      <c r="B7" s="15" t="s">
        <v>26</v>
      </c>
      <c r="C7" s="16">
        <v>12</v>
      </c>
      <c r="D7" s="16">
        <v>12</v>
      </c>
      <c r="E7" s="16">
        <v>12</v>
      </c>
      <c r="G7" s="25">
        <f t="shared" si="0"/>
        <v>36</v>
      </c>
      <c r="H7" s="26">
        <f t="shared" si="1"/>
        <v>12</v>
      </c>
    </row>
    <row r="8" spans="1:8" ht="21.4" customHeight="1" x14ac:dyDescent="0.25">
      <c r="A8" s="14">
        <v>4</v>
      </c>
      <c r="B8" s="15" t="s">
        <v>35</v>
      </c>
      <c r="C8" s="16">
        <v>14</v>
      </c>
      <c r="D8" s="16">
        <v>14</v>
      </c>
      <c r="E8" s="16">
        <v>13</v>
      </c>
      <c r="G8" s="25">
        <f t="shared" si="0"/>
        <v>41</v>
      </c>
      <c r="H8" s="26">
        <f t="shared" si="1"/>
        <v>13.666666666666666</v>
      </c>
    </row>
    <row r="9" spans="1:8" ht="21.4" customHeight="1" x14ac:dyDescent="0.25">
      <c r="A9" s="14">
        <v>5</v>
      </c>
      <c r="B9" s="15" t="s">
        <v>7</v>
      </c>
      <c r="C9" s="16">
        <v>13</v>
      </c>
      <c r="D9" s="16">
        <v>10</v>
      </c>
      <c r="E9" s="16">
        <v>11</v>
      </c>
      <c r="G9" s="25">
        <f t="shared" si="0"/>
        <v>34</v>
      </c>
      <c r="H9" s="26">
        <f t="shared" si="1"/>
        <v>11.333333333333334</v>
      </c>
    </row>
    <row r="10" spans="1:8" ht="21.4" customHeight="1" x14ac:dyDescent="0.25">
      <c r="A10" s="14">
        <v>6</v>
      </c>
      <c r="B10" s="15" t="s">
        <v>16</v>
      </c>
      <c r="C10" s="16">
        <v>15</v>
      </c>
      <c r="D10" s="16">
        <v>15</v>
      </c>
      <c r="E10" s="16">
        <v>12</v>
      </c>
      <c r="G10" s="25">
        <f t="shared" si="0"/>
        <v>42</v>
      </c>
      <c r="H10" s="26">
        <f t="shared" si="1"/>
        <v>14</v>
      </c>
    </row>
    <row r="11" spans="1:8" ht="21.4" customHeight="1" x14ac:dyDescent="0.25">
      <c r="A11" s="14">
        <v>7</v>
      </c>
      <c r="B11" s="15" t="s">
        <v>29</v>
      </c>
      <c r="C11" s="16">
        <v>13</v>
      </c>
      <c r="D11" s="16">
        <v>12</v>
      </c>
      <c r="E11" s="16">
        <v>10</v>
      </c>
      <c r="G11" s="25">
        <f t="shared" si="0"/>
        <v>35</v>
      </c>
      <c r="H11" s="26">
        <f t="shared" si="1"/>
        <v>11.666666666666666</v>
      </c>
    </row>
    <row r="12" spans="1:8" ht="21.4" customHeight="1" x14ac:dyDescent="0.25">
      <c r="A12" s="14">
        <v>8</v>
      </c>
      <c r="B12" s="15" t="s">
        <v>32</v>
      </c>
      <c r="C12" s="16">
        <v>11</v>
      </c>
      <c r="D12" s="16">
        <v>13</v>
      </c>
      <c r="E12" s="16">
        <v>11</v>
      </c>
      <c r="G12" s="25">
        <f t="shared" si="0"/>
        <v>35</v>
      </c>
      <c r="H12" s="26">
        <f t="shared" si="1"/>
        <v>11.666666666666666</v>
      </c>
    </row>
    <row r="13" spans="1:8" ht="21.4" customHeight="1" x14ac:dyDescent="0.25">
      <c r="A13" s="14">
        <v>9</v>
      </c>
      <c r="B13" s="15" t="s">
        <v>23</v>
      </c>
      <c r="C13" s="16">
        <v>13</v>
      </c>
      <c r="D13" s="16">
        <v>14</v>
      </c>
      <c r="E13" s="16">
        <v>9</v>
      </c>
      <c r="G13" s="25">
        <f t="shared" si="0"/>
        <v>36</v>
      </c>
      <c r="H13" s="26">
        <f t="shared" si="1"/>
        <v>12</v>
      </c>
    </row>
    <row r="14" spans="1:8" ht="21.4" customHeight="1" x14ac:dyDescent="0.25">
      <c r="A14" s="14">
        <v>10</v>
      </c>
      <c r="B14" s="15" t="s">
        <v>13</v>
      </c>
      <c r="C14" s="16">
        <v>9</v>
      </c>
      <c r="D14" s="16">
        <v>14</v>
      </c>
      <c r="E14" s="16">
        <v>15</v>
      </c>
      <c r="G14" s="25">
        <f t="shared" si="0"/>
        <v>38</v>
      </c>
      <c r="H14" s="26">
        <f t="shared" si="1"/>
        <v>12.666666666666666</v>
      </c>
    </row>
    <row r="15" spans="1:8" ht="21.4" customHeight="1" x14ac:dyDescent="0.25">
      <c r="A15" s="27"/>
      <c r="B15" s="23"/>
      <c r="C15" s="24">
        <f>SUM(C5:C14)</f>
        <v>121</v>
      </c>
      <c r="D15" s="24">
        <f>SUM(D5:D14)</f>
        <v>129</v>
      </c>
      <c r="E15" s="24">
        <f>SUM(E5:E14)</f>
        <v>119</v>
      </c>
      <c r="F15" s="23"/>
      <c r="G15" s="23"/>
      <c r="H15" s="28"/>
    </row>
    <row r="16" spans="1:8" ht="21.4" customHeight="1" x14ac:dyDescent="0.25">
      <c r="A16" s="19"/>
      <c r="B16" s="20"/>
      <c r="C16" s="21"/>
      <c r="D16" s="21"/>
      <c r="E16" s="21"/>
      <c r="F16" s="20"/>
      <c r="G16" s="20"/>
      <c r="H16" s="20"/>
    </row>
    <row r="17" spans="1:8" ht="21.4" customHeight="1" x14ac:dyDescent="0.25">
      <c r="A17" s="25"/>
      <c r="B17" s="23" t="str">
        <f>'St Ives'!B17</f>
        <v>PRINT</v>
      </c>
      <c r="C17" s="24" t="str">
        <f>C4</f>
        <v>R1</v>
      </c>
      <c r="D17" s="24" t="str">
        <f>D4</f>
        <v>R2</v>
      </c>
      <c r="E17" s="24" t="str">
        <f>E4</f>
        <v>R3</v>
      </c>
      <c r="F17" s="25"/>
      <c r="G17" s="24" t="str">
        <f>G4</f>
        <v>TOTAL</v>
      </c>
      <c r="H17" s="24" t="s">
        <v>74</v>
      </c>
    </row>
    <row r="18" spans="1:8" ht="21.4" customHeight="1" x14ac:dyDescent="0.25">
      <c r="A18" s="14">
        <v>1</v>
      </c>
      <c r="B18" s="15" t="s">
        <v>38</v>
      </c>
      <c r="C18" s="16">
        <v>14</v>
      </c>
      <c r="D18" s="16">
        <v>13</v>
      </c>
      <c r="E18" s="16">
        <v>15</v>
      </c>
      <c r="G18" s="25">
        <f t="shared" ref="G18:G27" si="2">C18+D18+E18</f>
        <v>42</v>
      </c>
      <c r="H18" s="26">
        <f t="shared" ref="H18:H27" si="3">G18/3</f>
        <v>14</v>
      </c>
    </row>
    <row r="19" spans="1:8" ht="21.4" customHeight="1" x14ac:dyDescent="0.25">
      <c r="A19" s="14">
        <v>2</v>
      </c>
      <c r="B19" s="15" t="s">
        <v>41</v>
      </c>
      <c r="C19" s="16">
        <v>10</v>
      </c>
      <c r="D19" s="16">
        <v>12</v>
      </c>
      <c r="E19" s="16">
        <v>14</v>
      </c>
      <c r="G19" s="25">
        <f t="shared" si="2"/>
        <v>36</v>
      </c>
      <c r="H19" s="26">
        <f t="shared" si="3"/>
        <v>12</v>
      </c>
    </row>
    <row r="20" spans="1:8" ht="21.4" customHeight="1" x14ac:dyDescent="0.25">
      <c r="A20" s="14">
        <v>3</v>
      </c>
      <c r="B20" s="15" t="s">
        <v>44</v>
      </c>
      <c r="C20" s="16">
        <v>12</v>
      </c>
      <c r="D20" s="16">
        <v>13</v>
      </c>
      <c r="E20" s="16">
        <v>13</v>
      </c>
      <c r="G20" s="25">
        <f t="shared" si="2"/>
        <v>38</v>
      </c>
      <c r="H20" s="26">
        <f t="shared" si="3"/>
        <v>12.666666666666666</v>
      </c>
    </row>
    <row r="21" spans="1:8" ht="21.4" customHeight="1" x14ac:dyDescent="0.25">
      <c r="A21" s="14">
        <v>4</v>
      </c>
      <c r="B21" s="15" t="s">
        <v>47</v>
      </c>
      <c r="C21" s="16">
        <v>10</v>
      </c>
      <c r="D21" s="16">
        <v>12</v>
      </c>
      <c r="E21" s="16">
        <v>14</v>
      </c>
      <c r="G21" s="25">
        <f t="shared" si="2"/>
        <v>36</v>
      </c>
      <c r="H21" s="26">
        <f t="shared" si="3"/>
        <v>12</v>
      </c>
    </row>
    <row r="22" spans="1:8" ht="21.4" customHeight="1" x14ac:dyDescent="0.25">
      <c r="A22" s="14">
        <v>5</v>
      </c>
      <c r="B22" s="15" t="s">
        <v>50</v>
      </c>
      <c r="C22" s="16">
        <v>11</v>
      </c>
      <c r="D22" s="16">
        <v>13</v>
      </c>
      <c r="E22" s="16">
        <v>15</v>
      </c>
      <c r="G22" s="25">
        <f t="shared" si="2"/>
        <v>39</v>
      </c>
      <c r="H22" s="26">
        <f t="shared" si="3"/>
        <v>13</v>
      </c>
    </row>
    <row r="23" spans="1:8" ht="21.4" customHeight="1" x14ac:dyDescent="0.25">
      <c r="A23" s="14">
        <v>6</v>
      </c>
      <c r="B23" s="15" t="s">
        <v>53</v>
      </c>
      <c r="C23" s="16">
        <v>15</v>
      </c>
      <c r="D23" s="16">
        <v>14</v>
      </c>
      <c r="E23" s="16">
        <v>14</v>
      </c>
      <c r="G23" s="25">
        <f t="shared" si="2"/>
        <v>43</v>
      </c>
      <c r="H23" s="26">
        <f t="shared" si="3"/>
        <v>14.333333333333334</v>
      </c>
    </row>
    <row r="24" spans="1:8" ht="21.4" customHeight="1" x14ac:dyDescent="0.25">
      <c r="A24" s="14">
        <v>7</v>
      </c>
      <c r="B24" s="15" t="s">
        <v>56</v>
      </c>
      <c r="C24" s="16">
        <v>12</v>
      </c>
      <c r="D24" s="16">
        <v>13</v>
      </c>
      <c r="E24" s="16">
        <v>15</v>
      </c>
      <c r="G24" s="25">
        <f t="shared" si="2"/>
        <v>40</v>
      </c>
      <c r="H24" s="26">
        <f t="shared" si="3"/>
        <v>13.333333333333334</v>
      </c>
    </row>
    <row r="25" spans="1:8" ht="21.4" customHeight="1" x14ac:dyDescent="0.25">
      <c r="A25" s="14">
        <v>8</v>
      </c>
      <c r="B25" s="15" t="s">
        <v>59</v>
      </c>
      <c r="C25" s="16">
        <v>13</v>
      </c>
      <c r="D25" s="16">
        <v>12</v>
      </c>
      <c r="E25" s="16">
        <v>13</v>
      </c>
      <c r="G25" s="25">
        <f t="shared" si="2"/>
        <v>38</v>
      </c>
      <c r="H25" s="26">
        <f t="shared" si="3"/>
        <v>12.666666666666666</v>
      </c>
    </row>
    <row r="26" spans="1:8" ht="21.4" customHeight="1" x14ac:dyDescent="0.25">
      <c r="A26" s="14">
        <v>9</v>
      </c>
      <c r="B26" s="15" t="s">
        <v>62</v>
      </c>
      <c r="C26" s="16">
        <v>11</v>
      </c>
      <c r="D26" s="16">
        <v>11</v>
      </c>
      <c r="E26" s="16">
        <v>12</v>
      </c>
      <c r="G26" s="25">
        <f t="shared" si="2"/>
        <v>34</v>
      </c>
      <c r="H26" s="26">
        <f t="shared" si="3"/>
        <v>11.333333333333334</v>
      </c>
    </row>
    <row r="27" spans="1:8" ht="21.4" customHeight="1" x14ac:dyDescent="0.25">
      <c r="A27" s="14">
        <v>10</v>
      </c>
      <c r="B27" s="15" t="s">
        <v>65</v>
      </c>
      <c r="C27" s="16">
        <v>10</v>
      </c>
      <c r="D27" s="16">
        <v>11</v>
      </c>
      <c r="E27" s="16">
        <v>9</v>
      </c>
      <c r="G27" s="25">
        <f t="shared" si="2"/>
        <v>30</v>
      </c>
      <c r="H27" s="26">
        <f t="shared" si="3"/>
        <v>10</v>
      </c>
    </row>
    <row r="28" spans="1:8" ht="21.4" customHeight="1" x14ac:dyDescent="0.25">
      <c r="A28" s="27"/>
      <c r="B28" s="23"/>
      <c r="C28" s="24">
        <f>SUM(C18:C27)</f>
        <v>118</v>
      </c>
      <c r="D28" s="24">
        <f>SUM(D18:D27)</f>
        <v>124</v>
      </c>
      <c r="E28" s="24">
        <f>SUM(E18:E27)</f>
        <v>134</v>
      </c>
      <c r="F28" s="23"/>
      <c r="G28" s="23"/>
      <c r="H28" s="28"/>
    </row>
    <row r="29" spans="1:8" ht="21.4" customHeight="1" x14ac:dyDescent="0.25">
      <c r="A29" s="19"/>
      <c r="B29" s="20"/>
      <c r="C29" s="21"/>
      <c r="D29" s="21"/>
      <c r="E29" s="21"/>
      <c r="F29" s="20"/>
      <c r="G29" s="20"/>
      <c r="H29" s="20"/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W29"/>
  <sheetViews>
    <sheetView zoomScale="87" zoomScaleNormal="87" workbookViewId="0">
      <selection activeCell="J13" sqref="J13:J14"/>
    </sheetView>
  </sheetViews>
  <sheetFormatPr defaultColWidth="11.5703125" defaultRowHeight="15.75" x14ac:dyDescent="0.25"/>
  <cols>
    <col min="1" max="1" width="11.5703125" style="14"/>
    <col min="2" max="2" width="73.140625" style="15" customWidth="1"/>
    <col min="3" max="5" width="11.5703125" style="16"/>
    <col min="6" max="6" width="11.42578125" style="15" customWidth="1"/>
    <col min="7" max="257" width="11.5703125" style="15"/>
  </cols>
  <sheetData>
    <row r="1" spans="1:8" x14ac:dyDescent="0.25">
      <c r="B1" s="17" t="s">
        <v>77</v>
      </c>
    </row>
    <row r="2" spans="1:8" x14ac:dyDescent="0.25">
      <c r="D2" s="18" t="s">
        <v>68</v>
      </c>
    </row>
    <row r="3" spans="1:8" ht="21.4" customHeight="1" x14ac:dyDescent="0.25">
      <c r="A3" s="19"/>
      <c r="B3" s="20"/>
      <c r="C3" s="21"/>
      <c r="D3" s="21"/>
      <c r="E3" s="21"/>
      <c r="F3" s="20"/>
      <c r="G3" s="20"/>
      <c r="H3" s="20"/>
    </row>
    <row r="4" spans="1:8" ht="21.4" customHeight="1" x14ac:dyDescent="0.25">
      <c r="A4" s="22"/>
      <c r="B4" s="23" t="str">
        <f>'St Ives'!B4</f>
        <v>DIGITAL</v>
      </c>
      <c r="C4" s="24" t="str">
        <f>'St Ives'!C4</f>
        <v>R1</v>
      </c>
      <c r="D4" s="24" t="str">
        <f>'St Ives'!D4</f>
        <v>R2</v>
      </c>
      <c r="E4" s="24" t="str">
        <f>'St Ives'!E4</f>
        <v>R3</v>
      </c>
      <c r="F4" s="22"/>
      <c r="G4" s="24" t="s">
        <v>73</v>
      </c>
      <c r="H4" s="24" t="s">
        <v>74</v>
      </c>
    </row>
    <row r="5" spans="1:8" ht="21.4" customHeight="1" x14ac:dyDescent="0.25">
      <c r="A5" s="14">
        <v>1</v>
      </c>
      <c r="B5" s="15" t="s">
        <v>34</v>
      </c>
      <c r="C5" s="16">
        <v>10</v>
      </c>
      <c r="D5" s="16">
        <v>12</v>
      </c>
      <c r="E5" s="16">
        <v>11</v>
      </c>
      <c r="G5" s="25">
        <f t="shared" ref="G5:G14" si="0">C5+D5+E5</f>
        <v>33</v>
      </c>
      <c r="H5" s="26">
        <f t="shared" ref="H5:H14" si="1">G5/3</f>
        <v>11</v>
      </c>
    </row>
    <row r="6" spans="1:8" ht="21.4" customHeight="1" x14ac:dyDescent="0.25">
      <c r="A6" s="14">
        <v>2</v>
      </c>
      <c r="B6" s="15" t="s">
        <v>18</v>
      </c>
      <c r="C6" s="16">
        <v>11</v>
      </c>
      <c r="D6" s="16">
        <v>12</v>
      </c>
      <c r="E6" s="16">
        <v>11</v>
      </c>
      <c r="G6" s="25">
        <f t="shared" si="0"/>
        <v>34</v>
      </c>
      <c r="H6" s="26">
        <f t="shared" si="1"/>
        <v>11.333333333333334</v>
      </c>
    </row>
    <row r="7" spans="1:8" ht="21.4" customHeight="1" x14ac:dyDescent="0.25">
      <c r="A7" s="14">
        <v>3</v>
      </c>
      <c r="B7" s="15" t="s">
        <v>12</v>
      </c>
      <c r="C7" s="16">
        <v>9</v>
      </c>
      <c r="D7" s="16">
        <v>11</v>
      </c>
      <c r="E7" s="16">
        <v>9</v>
      </c>
      <c r="G7" s="25">
        <f t="shared" si="0"/>
        <v>29</v>
      </c>
      <c r="H7" s="26">
        <f t="shared" si="1"/>
        <v>9.6666666666666661</v>
      </c>
    </row>
    <row r="8" spans="1:8" ht="21.4" customHeight="1" x14ac:dyDescent="0.25">
      <c r="A8" s="14">
        <v>4</v>
      </c>
      <c r="B8" s="15" t="s">
        <v>9</v>
      </c>
      <c r="C8" s="16">
        <v>14</v>
      </c>
      <c r="D8" s="16">
        <v>12</v>
      </c>
      <c r="E8" s="16">
        <v>10</v>
      </c>
      <c r="G8" s="25">
        <f t="shared" si="0"/>
        <v>36</v>
      </c>
      <c r="H8" s="26">
        <f t="shared" si="1"/>
        <v>12</v>
      </c>
    </row>
    <row r="9" spans="1:8" ht="21.4" customHeight="1" x14ac:dyDescent="0.25">
      <c r="A9" s="14">
        <v>5</v>
      </c>
      <c r="B9" s="15" t="s">
        <v>15</v>
      </c>
      <c r="C9" s="16">
        <v>12</v>
      </c>
      <c r="D9" s="16">
        <v>12</v>
      </c>
      <c r="E9" s="16">
        <v>10</v>
      </c>
      <c r="G9" s="25">
        <f t="shared" si="0"/>
        <v>34</v>
      </c>
      <c r="H9" s="26">
        <f t="shared" si="1"/>
        <v>11.333333333333334</v>
      </c>
    </row>
    <row r="10" spans="1:8" ht="21.4" customHeight="1" x14ac:dyDescent="0.25">
      <c r="A10" s="14">
        <v>6</v>
      </c>
      <c r="B10" s="15" t="s">
        <v>28</v>
      </c>
      <c r="C10" s="16">
        <v>10</v>
      </c>
      <c r="D10" s="16">
        <v>11</v>
      </c>
      <c r="E10" s="16">
        <v>11</v>
      </c>
      <c r="G10" s="25">
        <f t="shared" si="0"/>
        <v>32</v>
      </c>
      <c r="H10" s="26">
        <f t="shared" si="1"/>
        <v>10.666666666666666</v>
      </c>
    </row>
    <row r="11" spans="1:8" ht="21.4" customHeight="1" x14ac:dyDescent="0.25">
      <c r="A11" s="14">
        <v>7</v>
      </c>
      <c r="B11" s="15" t="s">
        <v>22</v>
      </c>
      <c r="C11" s="16">
        <v>9</v>
      </c>
      <c r="D11" s="16">
        <v>10</v>
      </c>
      <c r="E11" s="16">
        <v>9</v>
      </c>
      <c r="G11" s="25">
        <f t="shared" si="0"/>
        <v>28</v>
      </c>
      <c r="H11" s="26">
        <f t="shared" si="1"/>
        <v>9.3333333333333339</v>
      </c>
    </row>
    <row r="12" spans="1:8" ht="21.4" customHeight="1" x14ac:dyDescent="0.25">
      <c r="A12" s="14">
        <v>8</v>
      </c>
      <c r="B12" s="15" t="s">
        <v>31</v>
      </c>
      <c r="C12" s="16">
        <v>10</v>
      </c>
      <c r="D12" s="16">
        <v>13</v>
      </c>
      <c r="E12" s="16">
        <v>12</v>
      </c>
      <c r="G12" s="25">
        <f t="shared" si="0"/>
        <v>35</v>
      </c>
      <c r="H12" s="26">
        <f t="shared" si="1"/>
        <v>11.666666666666666</v>
      </c>
    </row>
    <row r="13" spans="1:8" ht="21.4" customHeight="1" x14ac:dyDescent="0.25">
      <c r="A13" s="14">
        <v>9</v>
      </c>
      <c r="B13" s="15" t="s">
        <v>25</v>
      </c>
      <c r="C13" s="16">
        <v>12</v>
      </c>
      <c r="D13" s="16">
        <v>12</v>
      </c>
      <c r="E13" s="16">
        <v>10</v>
      </c>
      <c r="G13" s="25">
        <f t="shared" si="0"/>
        <v>34</v>
      </c>
      <c r="H13" s="26">
        <f t="shared" si="1"/>
        <v>11.333333333333334</v>
      </c>
    </row>
    <row r="14" spans="1:8" ht="21.4" customHeight="1" x14ac:dyDescent="0.25">
      <c r="A14" s="14">
        <v>10</v>
      </c>
      <c r="B14" s="15" t="s">
        <v>6</v>
      </c>
      <c r="C14" s="16">
        <v>11</v>
      </c>
      <c r="D14" s="16">
        <v>10</v>
      </c>
      <c r="E14" s="16">
        <v>10</v>
      </c>
      <c r="G14" s="25">
        <f t="shared" si="0"/>
        <v>31</v>
      </c>
      <c r="H14" s="26">
        <f t="shared" si="1"/>
        <v>10.333333333333334</v>
      </c>
    </row>
    <row r="15" spans="1:8" ht="21.4" customHeight="1" x14ac:dyDescent="0.25">
      <c r="A15" s="27"/>
      <c r="B15" s="23"/>
      <c r="C15" s="24">
        <f>SUM(C5:C14)</f>
        <v>108</v>
      </c>
      <c r="D15" s="24">
        <f>SUM(D5:D14)</f>
        <v>115</v>
      </c>
      <c r="E15" s="24">
        <f>SUM(E5:E14)</f>
        <v>103</v>
      </c>
      <c r="F15" s="23"/>
      <c r="G15" s="23"/>
      <c r="H15" s="28"/>
    </row>
    <row r="16" spans="1:8" ht="21.4" customHeight="1" x14ac:dyDescent="0.25">
      <c r="A16" s="19"/>
      <c r="B16" s="20"/>
      <c r="C16" s="21"/>
      <c r="D16" s="21"/>
      <c r="E16" s="21"/>
      <c r="F16" s="20"/>
      <c r="G16" s="20"/>
      <c r="H16" s="20"/>
    </row>
    <row r="17" spans="1:8" ht="21.4" customHeight="1" x14ac:dyDescent="0.25">
      <c r="A17" s="25"/>
      <c r="B17" s="23" t="str">
        <f>'St Ives'!B17</f>
        <v>PRINT</v>
      </c>
      <c r="C17" s="29" t="str">
        <f>C4</f>
        <v>R1</v>
      </c>
      <c r="D17" s="29" t="str">
        <f>D4</f>
        <v>R2</v>
      </c>
      <c r="E17" s="29" t="str">
        <f>E4</f>
        <v>R3</v>
      </c>
      <c r="F17" s="25"/>
      <c r="G17" s="24" t="str">
        <f>G4</f>
        <v>TOTAL</v>
      </c>
      <c r="H17" s="24" t="s">
        <v>74</v>
      </c>
    </row>
    <row r="18" spans="1:8" ht="21.4" customHeight="1" x14ac:dyDescent="0.25">
      <c r="A18" s="14">
        <v>1</v>
      </c>
      <c r="B18" s="15" t="s">
        <v>37</v>
      </c>
      <c r="C18" s="16">
        <v>11</v>
      </c>
      <c r="D18" s="16">
        <v>11</v>
      </c>
      <c r="E18" s="16">
        <v>13</v>
      </c>
      <c r="G18" s="25">
        <f t="shared" ref="G18:G27" si="2">C18+D18+E18</f>
        <v>35</v>
      </c>
      <c r="H18" s="26">
        <f t="shared" ref="H18:H27" si="3">G18/3</f>
        <v>11.666666666666666</v>
      </c>
    </row>
    <row r="19" spans="1:8" ht="21.4" customHeight="1" x14ac:dyDescent="0.25">
      <c r="A19" s="14">
        <v>2</v>
      </c>
      <c r="B19" s="15" t="s">
        <v>40</v>
      </c>
      <c r="C19" s="16">
        <v>10</v>
      </c>
      <c r="D19" s="16">
        <v>11</v>
      </c>
      <c r="E19" s="16">
        <v>11</v>
      </c>
      <c r="G19" s="25">
        <f t="shared" si="2"/>
        <v>32</v>
      </c>
      <c r="H19" s="26">
        <f t="shared" si="3"/>
        <v>10.666666666666666</v>
      </c>
    </row>
    <row r="20" spans="1:8" ht="21.4" customHeight="1" x14ac:dyDescent="0.25">
      <c r="A20" s="14">
        <v>3</v>
      </c>
      <c r="B20" s="15" t="s">
        <v>43</v>
      </c>
      <c r="C20" s="16">
        <v>11</v>
      </c>
      <c r="D20" s="16">
        <v>12</v>
      </c>
      <c r="E20" s="16">
        <v>11</v>
      </c>
      <c r="G20" s="25">
        <f t="shared" si="2"/>
        <v>34</v>
      </c>
      <c r="H20" s="26">
        <f t="shared" si="3"/>
        <v>11.333333333333334</v>
      </c>
    </row>
    <row r="21" spans="1:8" ht="21.4" customHeight="1" x14ac:dyDescent="0.25">
      <c r="A21" s="14">
        <v>4</v>
      </c>
      <c r="B21" s="15" t="s">
        <v>46</v>
      </c>
      <c r="C21" s="16">
        <v>12</v>
      </c>
      <c r="D21" s="16">
        <v>14</v>
      </c>
      <c r="E21" s="16">
        <v>10</v>
      </c>
      <c r="G21" s="25">
        <f t="shared" si="2"/>
        <v>36</v>
      </c>
      <c r="H21" s="26">
        <f t="shared" si="3"/>
        <v>12</v>
      </c>
    </row>
    <row r="22" spans="1:8" ht="21.4" customHeight="1" x14ac:dyDescent="0.25">
      <c r="A22" s="14">
        <v>5</v>
      </c>
      <c r="B22" s="15" t="s">
        <v>49</v>
      </c>
      <c r="C22" s="16">
        <v>10</v>
      </c>
      <c r="D22" s="16">
        <v>14</v>
      </c>
      <c r="E22" s="16">
        <v>11</v>
      </c>
      <c r="G22" s="25">
        <f t="shared" si="2"/>
        <v>35</v>
      </c>
      <c r="H22" s="26">
        <f t="shared" si="3"/>
        <v>11.666666666666666</v>
      </c>
    </row>
    <row r="23" spans="1:8" ht="21.4" customHeight="1" x14ac:dyDescent="0.25">
      <c r="A23" s="14">
        <v>6</v>
      </c>
      <c r="B23" s="15" t="s">
        <v>52</v>
      </c>
      <c r="C23" s="16">
        <v>10</v>
      </c>
      <c r="D23" s="16">
        <v>12</v>
      </c>
      <c r="E23" s="16">
        <v>10</v>
      </c>
      <c r="G23" s="25">
        <f t="shared" si="2"/>
        <v>32</v>
      </c>
      <c r="H23" s="26">
        <f t="shared" si="3"/>
        <v>10.666666666666666</v>
      </c>
    </row>
    <row r="24" spans="1:8" ht="21.4" customHeight="1" x14ac:dyDescent="0.25">
      <c r="A24" s="14">
        <v>7</v>
      </c>
      <c r="B24" s="15" t="s">
        <v>55</v>
      </c>
      <c r="C24" s="16">
        <v>9</v>
      </c>
      <c r="D24" s="16">
        <v>10</v>
      </c>
      <c r="E24" s="16">
        <v>13</v>
      </c>
      <c r="G24" s="25">
        <f t="shared" si="2"/>
        <v>32</v>
      </c>
      <c r="H24" s="26">
        <f t="shared" si="3"/>
        <v>10.666666666666666</v>
      </c>
    </row>
    <row r="25" spans="1:8" ht="21.4" customHeight="1" x14ac:dyDescent="0.25">
      <c r="A25" s="14">
        <v>8</v>
      </c>
      <c r="B25" s="15" t="s">
        <v>58</v>
      </c>
      <c r="C25" s="16">
        <v>9</v>
      </c>
      <c r="D25" s="16">
        <v>12</v>
      </c>
      <c r="E25" s="16">
        <v>13</v>
      </c>
      <c r="G25" s="25">
        <f t="shared" si="2"/>
        <v>34</v>
      </c>
      <c r="H25" s="26">
        <f t="shared" si="3"/>
        <v>11.333333333333334</v>
      </c>
    </row>
    <row r="26" spans="1:8" ht="21.4" customHeight="1" x14ac:dyDescent="0.25">
      <c r="A26" s="14">
        <v>9</v>
      </c>
      <c r="B26" s="15" t="s">
        <v>61</v>
      </c>
      <c r="C26" s="16">
        <v>13</v>
      </c>
      <c r="D26" s="16">
        <v>14</v>
      </c>
      <c r="E26" s="16">
        <v>15</v>
      </c>
      <c r="G26" s="25">
        <f t="shared" si="2"/>
        <v>42</v>
      </c>
      <c r="H26" s="26">
        <f t="shared" si="3"/>
        <v>14</v>
      </c>
    </row>
    <row r="27" spans="1:8" ht="21.4" customHeight="1" x14ac:dyDescent="0.25">
      <c r="A27" s="14">
        <v>10</v>
      </c>
      <c r="B27" s="15" t="s">
        <v>64</v>
      </c>
      <c r="C27" s="16">
        <v>13</v>
      </c>
      <c r="D27" s="16">
        <v>11</v>
      </c>
      <c r="E27" s="16">
        <v>12</v>
      </c>
      <c r="G27" s="25">
        <f t="shared" si="2"/>
        <v>36</v>
      </c>
      <c r="H27" s="26">
        <f t="shared" si="3"/>
        <v>12</v>
      </c>
    </row>
    <row r="28" spans="1:8" ht="21.4" customHeight="1" x14ac:dyDescent="0.25">
      <c r="A28" s="27"/>
      <c r="B28" s="23"/>
      <c r="C28" s="24">
        <f>SUM(C18:C27)</f>
        <v>108</v>
      </c>
      <c r="D28" s="24">
        <f>SUM(D18:D27)</f>
        <v>121</v>
      </c>
      <c r="E28" s="24">
        <f>SUM(E18:E27)</f>
        <v>119</v>
      </c>
      <c r="F28" s="23"/>
      <c r="G28" s="23"/>
      <c r="H28" s="28"/>
    </row>
    <row r="29" spans="1:8" ht="21.4" customHeight="1" x14ac:dyDescent="0.25">
      <c r="A29" s="19"/>
      <c r="B29" s="20"/>
      <c r="C29" s="21"/>
      <c r="D29" s="21"/>
      <c r="E29" s="21"/>
      <c r="F29" s="20"/>
      <c r="G29" s="20"/>
      <c r="H29" s="20"/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5"/>
  <sheetViews>
    <sheetView zoomScale="87" zoomScaleNormal="87" workbookViewId="0">
      <selection activeCell="G30" sqref="G30"/>
    </sheetView>
  </sheetViews>
  <sheetFormatPr defaultColWidth="11.5703125" defaultRowHeight="18.75" x14ac:dyDescent="0.3"/>
  <cols>
    <col min="1" max="1" width="6.7109375" style="4" customWidth="1"/>
    <col min="2" max="2" width="40.7109375" style="3" customWidth="1"/>
    <col min="3" max="3" width="5.7109375" style="3" customWidth="1"/>
    <col min="4" max="6" width="8.7109375" style="4" customWidth="1"/>
    <col min="7" max="7" width="9.7109375" style="3" customWidth="1"/>
    <col min="8" max="256" width="11.5703125" style="3"/>
  </cols>
  <sheetData>
    <row r="1" spans="1:6" x14ac:dyDescent="0.3">
      <c r="B1" s="30" t="s">
        <v>78</v>
      </c>
      <c r="C1" s="30"/>
      <c r="D1" s="51" t="s">
        <v>79</v>
      </c>
      <c r="E1" s="51"/>
      <c r="F1" s="51"/>
    </row>
    <row r="2" spans="1:6" x14ac:dyDescent="0.3">
      <c r="A2" s="7"/>
      <c r="B2" s="6"/>
      <c r="C2" s="6"/>
      <c r="D2" s="31" t="s">
        <v>80</v>
      </c>
      <c r="E2" s="31" t="s">
        <v>81</v>
      </c>
      <c r="F2" s="31" t="s">
        <v>82</v>
      </c>
    </row>
    <row r="3" spans="1:6" x14ac:dyDescent="0.3">
      <c r="A3" s="32">
        <v>1</v>
      </c>
      <c r="B3" s="33" t="s">
        <v>37</v>
      </c>
      <c r="E3" s="34"/>
      <c r="F3" s="34"/>
    </row>
    <row r="4" spans="1:6" x14ac:dyDescent="0.3">
      <c r="A4" s="32">
        <v>2</v>
      </c>
      <c r="B4" s="33" t="s">
        <v>38</v>
      </c>
      <c r="D4" s="34"/>
      <c r="F4" s="34"/>
    </row>
    <row r="5" spans="1:6" x14ac:dyDescent="0.3">
      <c r="A5" s="32">
        <v>3</v>
      </c>
      <c r="B5" s="33" t="s">
        <v>39</v>
      </c>
      <c r="D5" s="34"/>
      <c r="E5" s="34"/>
    </row>
    <row r="6" spans="1:6" x14ac:dyDescent="0.3">
      <c r="A6" s="32">
        <v>4</v>
      </c>
      <c r="B6" s="33" t="s">
        <v>40</v>
      </c>
      <c r="E6" s="34"/>
      <c r="F6" s="34"/>
    </row>
    <row r="7" spans="1:6" x14ac:dyDescent="0.3">
      <c r="A7" s="32">
        <v>5</v>
      </c>
      <c r="B7" s="33" t="s">
        <v>41</v>
      </c>
      <c r="D7" s="34"/>
      <c r="F7" s="34"/>
    </row>
    <row r="8" spans="1:6" x14ac:dyDescent="0.3">
      <c r="A8" s="32">
        <v>6</v>
      </c>
      <c r="B8" s="33" t="s">
        <v>42</v>
      </c>
      <c r="D8" s="34"/>
      <c r="E8" s="34"/>
    </row>
    <row r="9" spans="1:6" x14ac:dyDescent="0.3">
      <c r="A9" s="32">
        <v>7</v>
      </c>
      <c r="B9" s="33" t="s">
        <v>43</v>
      </c>
      <c r="E9" s="34"/>
      <c r="F9" s="34"/>
    </row>
    <row r="10" spans="1:6" x14ac:dyDescent="0.3">
      <c r="A10" s="32">
        <v>8</v>
      </c>
      <c r="B10" s="33" t="s">
        <v>44</v>
      </c>
      <c r="D10" s="34"/>
      <c r="F10" s="34"/>
    </row>
    <row r="11" spans="1:6" x14ac:dyDescent="0.3">
      <c r="A11" s="32">
        <v>9</v>
      </c>
      <c r="B11" s="33" t="s">
        <v>45</v>
      </c>
      <c r="D11" s="34"/>
      <c r="E11" s="34"/>
    </row>
    <row r="12" spans="1:6" x14ac:dyDescent="0.3">
      <c r="A12" s="32">
        <v>10</v>
      </c>
      <c r="B12" s="33" t="s">
        <v>46</v>
      </c>
      <c r="E12" s="34"/>
      <c r="F12" s="34"/>
    </row>
    <row r="13" spans="1:6" x14ac:dyDescent="0.3">
      <c r="A13" s="32">
        <v>11</v>
      </c>
      <c r="B13" s="33" t="s">
        <v>47</v>
      </c>
      <c r="D13" s="34"/>
      <c r="F13" s="34"/>
    </row>
    <row r="14" spans="1:6" x14ac:dyDescent="0.3">
      <c r="A14" s="32">
        <v>12</v>
      </c>
      <c r="B14" s="33" t="s">
        <v>48</v>
      </c>
      <c r="D14" s="34"/>
      <c r="E14" s="34"/>
    </row>
    <row r="15" spans="1:6" x14ac:dyDescent="0.3">
      <c r="A15" s="32">
        <v>13</v>
      </c>
      <c r="B15" s="33" t="s">
        <v>49</v>
      </c>
      <c r="E15" s="34"/>
      <c r="F15" s="34"/>
    </row>
    <row r="16" spans="1:6" x14ac:dyDescent="0.3">
      <c r="A16" s="32">
        <v>14</v>
      </c>
      <c r="B16" s="33" t="s">
        <v>50</v>
      </c>
      <c r="D16" s="34"/>
      <c r="F16" s="34"/>
    </row>
    <row r="17" spans="1:6" x14ac:dyDescent="0.3">
      <c r="A17" s="32">
        <v>15</v>
      </c>
      <c r="B17" s="33" t="s">
        <v>51</v>
      </c>
      <c r="D17" s="34"/>
      <c r="E17" s="34"/>
    </row>
    <row r="18" spans="1:6" x14ac:dyDescent="0.3">
      <c r="A18" s="32">
        <v>16</v>
      </c>
      <c r="B18" s="33" t="s">
        <v>52</v>
      </c>
      <c r="E18" s="34"/>
      <c r="F18" s="34"/>
    </row>
    <row r="19" spans="1:6" x14ac:dyDescent="0.3">
      <c r="A19" s="32">
        <v>17</v>
      </c>
      <c r="B19" s="33" t="s">
        <v>53</v>
      </c>
      <c r="D19" s="34"/>
      <c r="F19" s="34"/>
    </row>
    <row r="20" spans="1:6" x14ac:dyDescent="0.3">
      <c r="A20" s="32">
        <v>18</v>
      </c>
      <c r="B20" s="33" t="s">
        <v>54</v>
      </c>
      <c r="D20" s="34"/>
      <c r="E20" s="34"/>
    </row>
    <row r="21" spans="1:6" x14ac:dyDescent="0.3">
      <c r="A21" s="32">
        <v>19</v>
      </c>
      <c r="B21" s="33" t="s">
        <v>55</v>
      </c>
      <c r="E21" s="34"/>
      <c r="F21" s="34"/>
    </row>
    <row r="22" spans="1:6" x14ac:dyDescent="0.3">
      <c r="A22" s="32">
        <v>20</v>
      </c>
      <c r="B22" s="33" t="s">
        <v>56</v>
      </c>
      <c r="D22" s="34"/>
      <c r="F22" s="34"/>
    </row>
    <row r="23" spans="1:6" x14ac:dyDescent="0.3">
      <c r="A23" s="32">
        <v>21</v>
      </c>
      <c r="B23" s="33" t="s">
        <v>57</v>
      </c>
      <c r="D23" s="34"/>
      <c r="E23" s="34"/>
    </row>
    <row r="24" spans="1:6" x14ac:dyDescent="0.3">
      <c r="A24" s="32">
        <v>22</v>
      </c>
      <c r="B24" s="33" t="s">
        <v>58</v>
      </c>
      <c r="E24" s="34"/>
      <c r="F24" s="34"/>
    </row>
    <row r="25" spans="1:6" x14ac:dyDescent="0.3">
      <c r="A25" s="32">
        <v>23</v>
      </c>
      <c r="B25" s="33" t="s">
        <v>59</v>
      </c>
      <c r="D25" s="34"/>
      <c r="F25" s="34"/>
    </row>
    <row r="26" spans="1:6" x14ac:dyDescent="0.3">
      <c r="A26" s="32">
        <v>24</v>
      </c>
      <c r="B26" s="33" t="s">
        <v>60</v>
      </c>
      <c r="D26" s="34"/>
      <c r="E26" s="34"/>
    </row>
    <row r="27" spans="1:6" x14ac:dyDescent="0.3">
      <c r="A27" s="32">
        <v>25</v>
      </c>
      <c r="B27" s="33" t="s">
        <v>61</v>
      </c>
      <c r="E27" s="34"/>
      <c r="F27" s="34"/>
    </row>
    <row r="28" spans="1:6" x14ac:dyDescent="0.3">
      <c r="A28" s="32">
        <v>26</v>
      </c>
      <c r="B28" s="33" t="s">
        <v>62</v>
      </c>
      <c r="D28" s="34"/>
      <c r="F28" s="34"/>
    </row>
    <row r="29" spans="1:6" x14ac:dyDescent="0.3">
      <c r="A29" s="32">
        <v>27</v>
      </c>
      <c r="B29" s="33" t="s">
        <v>63</v>
      </c>
      <c r="D29" s="34"/>
      <c r="E29" s="34"/>
    </row>
    <row r="30" spans="1:6" x14ac:dyDescent="0.3">
      <c r="A30" s="32">
        <v>28</v>
      </c>
      <c r="B30" s="33" t="s">
        <v>64</v>
      </c>
      <c r="E30" s="34"/>
      <c r="F30" s="34"/>
    </row>
    <row r="31" spans="1:6" x14ac:dyDescent="0.3">
      <c r="A31" s="32">
        <v>29</v>
      </c>
      <c r="B31" s="33" t="s">
        <v>65</v>
      </c>
      <c r="D31" s="34"/>
      <c r="F31" s="34"/>
    </row>
    <row r="32" spans="1:6" x14ac:dyDescent="0.3">
      <c r="A32" s="32">
        <v>30</v>
      </c>
      <c r="B32" s="33" t="s">
        <v>66</v>
      </c>
      <c r="D32" s="34"/>
      <c r="E32" s="34"/>
    </row>
    <row r="33" spans="2:7" x14ac:dyDescent="0.3">
      <c r="E33" s="35"/>
    </row>
    <row r="34" spans="2:7" x14ac:dyDescent="0.3">
      <c r="B34" s="3" t="s">
        <v>83</v>
      </c>
      <c r="D34" s="36">
        <f>SUM(D3:D33)</f>
        <v>0</v>
      </c>
      <c r="E34" s="36">
        <f>SUM(E3:E33)</f>
        <v>0</v>
      </c>
      <c r="F34" s="36">
        <f>SUM(F3:F33)</f>
        <v>0</v>
      </c>
      <c r="G34" s="37"/>
    </row>
    <row r="35" spans="2:7" x14ac:dyDescent="0.3">
      <c r="G35" s="37"/>
    </row>
  </sheetData>
  <mergeCells count="1">
    <mergeCell ref="D1:F1"/>
  </mergeCells>
  <printOptions horizontalCentered="1" verticalCentered="1"/>
  <pageMargins left="0.39374999999999999" right="0.39374999999999999" top="0.59027777777777801" bottom="0.78749999999999998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6"/>
  <sheetViews>
    <sheetView zoomScale="87" zoomScaleNormal="87" workbookViewId="0">
      <selection activeCell="H1" sqref="H1:H1048576"/>
    </sheetView>
  </sheetViews>
  <sheetFormatPr defaultColWidth="11.5703125" defaultRowHeight="18" x14ac:dyDescent="0.25"/>
  <cols>
    <col min="1" max="1" width="6.85546875" style="38" customWidth="1"/>
    <col min="2" max="2" width="40.7109375" style="39" customWidth="1"/>
    <col min="3" max="3" width="5.85546875" style="39" customWidth="1"/>
    <col min="4" max="6" width="8.5703125" style="39" customWidth="1"/>
    <col min="7" max="7" width="9.5703125" style="39" customWidth="1"/>
    <col min="8" max="256" width="11.5703125" style="39"/>
  </cols>
  <sheetData>
    <row r="1" spans="1:8" ht="18.75" x14ac:dyDescent="0.3">
      <c r="A1" s="4"/>
      <c r="B1" s="30" t="s">
        <v>84</v>
      </c>
      <c r="C1" s="30"/>
      <c r="D1" s="51" t="s">
        <v>79</v>
      </c>
      <c r="E1" s="51"/>
      <c r="F1" s="51"/>
      <c r="G1" s="3"/>
      <c r="H1" s="40"/>
    </row>
    <row r="2" spans="1:8" ht="18.75" x14ac:dyDescent="0.3">
      <c r="A2" s="7"/>
      <c r="B2" s="6"/>
      <c r="C2" s="6"/>
      <c r="D2" s="31" t="s">
        <v>80</v>
      </c>
      <c r="E2" s="31" t="s">
        <v>81</v>
      </c>
      <c r="F2" s="31" t="s">
        <v>82</v>
      </c>
      <c r="G2" s="3"/>
      <c r="H2" s="40"/>
    </row>
    <row r="3" spans="1:8" ht="18.75" x14ac:dyDescent="0.3">
      <c r="A3" s="32">
        <v>1</v>
      </c>
      <c r="B3" s="33" t="s">
        <v>6</v>
      </c>
      <c r="C3" s="3"/>
      <c r="D3" s="4"/>
      <c r="E3" s="34"/>
      <c r="F3" s="34"/>
      <c r="G3" s="3"/>
      <c r="H3" s="40"/>
    </row>
    <row r="4" spans="1:8" ht="18.75" x14ac:dyDescent="0.3">
      <c r="A4" s="32">
        <v>2</v>
      </c>
      <c r="B4" s="33" t="s">
        <v>7</v>
      </c>
      <c r="C4" s="3"/>
      <c r="D4" s="34"/>
      <c r="E4" s="4"/>
      <c r="F4" s="34"/>
      <c r="G4" s="3"/>
      <c r="H4" s="40"/>
    </row>
    <row r="5" spans="1:8" ht="18.75" x14ac:dyDescent="0.3">
      <c r="A5" s="32">
        <v>3</v>
      </c>
      <c r="B5" s="33" t="s">
        <v>8</v>
      </c>
      <c r="C5" s="3"/>
      <c r="D5" s="34"/>
      <c r="E5" s="34"/>
      <c r="F5" s="4"/>
      <c r="G5" s="3"/>
      <c r="H5" s="40"/>
    </row>
    <row r="6" spans="1:8" ht="18.75" x14ac:dyDescent="0.3">
      <c r="A6" s="32">
        <v>4</v>
      </c>
      <c r="B6" s="33" t="s">
        <v>9</v>
      </c>
      <c r="C6" s="3"/>
      <c r="D6" s="4"/>
      <c r="E6" s="34"/>
      <c r="F6" s="34"/>
      <c r="G6" s="3"/>
      <c r="H6" s="40"/>
    </row>
    <row r="7" spans="1:8" ht="18.75" x14ac:dyDescent="0.3">
      <c r="A7" s="32">
        <v>5</v>
      </c>
      <c r="B7" s="33" t="s">
        <v>10</v>
      </c>
      <c r="C7" s="3"/>
      <c r="D7" s="34"/>
      <c r="E7" s="4"/>
      <c r="F7" s="34"/>
      <c r="G7" s="3"/>
      <c r="H7" s="40"/>
    </row>
    <row r="8" spans="1:8" ht="18.75" x14ac:dyDescent="0.3">
      <c r="A8" s="32">
        <v>6</v>
      </c>
      <c r="B8" s="33" t="s">
        <v>11</v>
      </c>
      <c r="C8" s="3"/>
      <c r="D8" s="34"/>
      <c r="E8" s="34"/>
      <c r="F8" s="4"/>
      <c r="G8" s="3"/>
      <c r="H8" s="40"/>
    </row>
    <row r="9" spans="1:8" ht="18.75" x14ac:dyDescent="0.3">
      <c r="A9" s="32">
        <v>7</v>
      </c>
      <c r="B9" s="33" t="s">
        <v>12</v>
      </c>
      <c r="C9" s="3"/>
      <c r="D9" s="4"/>
      <c r="E9" s="34"/>
      <c r="F9" s="34"/>
      <c r="G9" s="3"/>
      <c r="H9" s="40"/>
    </row>
    <row r="10" spans="1:8" ht="18.75" x14ac:dyDescent="0.3">
      <c r="A10" s="32">
        <v>8</v>
      </c>
      <c r="B10" s="33" t="s">
        <v>13</v>
      </c>
      <c r="C10" s="3"/>
      <c r="D10" s="34"/>
      <c r="E10" s="4"/>
      <c r="F10" s="34"/>
      <c r="G10" s="3"/>
      <c r="H10" s="40"/>
    </row>
    <row r="11" spans="1:8" ht="18.75" x14ac:dyDescent="0.3">
      <c r="A11" s="32">
        <v>9</v>
      </c>
      <c r="B11" s="33" t="s">
        <v>14</v>
      </c>
      <c r="C11" s="3"/>
      <c r="D11" s="34"/>
      <c r="E11" s="34"/>
      <c r="F11" s="4"/>
      <c r="G11" s="3"/>
      <c r="H11" s="40"/>
    </row>
    <row r="12" spans="1:8" ht="18.75" x14ac:dyDescent="0.3">
      <c r="A12" s="32">
        <v>10</v>
      </c>
      <c r="B12" s="33" t="s">
        <v>15</v>
      </c>
      <c r="C12" s="3"/>
      <c r="D12" s="4"/>
      <c r="E12" s="34"/>
      <c r="F12" s="34"/>
      <c r="G12" s="3"/>
      <c r="H12" s="40"/>
    </row>
    <row r="13" spans="1:8" ht="18.75" x14ac:dyDescent="0.3">
      <c r="A13" s="32">
        <v>11</v>
      </c>
      <c r="B13" s="33" t="s">
        <v>16</v>
      </c>
      <c r="C13" s="3"/>
      <c r="D13" s="34"/>
      <c r="E13" s="4"/>
      <c r="F13" s="34"/>
      <c r="G13" s="3"/>
      <c r="H13" s="40"/>
    </row>
    <row r="14" spans="1:8" ht="18.75" x14ac:dyDescent="0.3">
      <c r="A14" s="32">
        <v>12</v>
      </c>
      <c r="B14" s="33" t="s">
        <v>17</v>
      </c>
      <c r="C14" s="3"/>
      <c r="D14" s="34"/>
      <c r="E14" s="34"/>
      <c r="F14" s="4"/>
      <c r="G14" s="3"/>
      <c r="H14" s="40"/>
    </row>
    <row r="15" spans="1:8" ht="18.75" x14ac:dyDescent="0.3">
      <c r="A15" s="32">
        <v>13</v>
      </c>
      <c r="B15" s="33" t="s">
        <v>18</v>
      </c>
      <c r="C15" s="3"/>
      <c r="D15" s="4"/>
      <c r="E15" s="34"/>
      <c r="F15" s="34"/>
      <c r="G15" s="3"/>
      <c r="H15" s="40"/>
    </row>
    <row r="16" spans="1:8" ht="18.75" x14ac:dyDescent="0.3">
      <c r="A16" s="32">
        <v>14</v>
      </c>
      <c r="B16" s="33" t="s">
        <v>19</v>
      </c>
      <c r="C16" s="3"/>
      <c r="D16" s="34"/>
      <c r="E16" s="4"/>
      <c r="F16" s="34"/>
      <c r="G16" s="3"/>
      <c r="H16" s="40"/>
    </row>
    <row r="17" spans="1:8" ht="18.75" x14ac:dyDescent="0.3">
      <c r="A17" s="32">
        <v>15</v>
      </c>
      <c r="B17" s="33" t="s">
        <v>20</v>
      </c>
      <c r="C17" s="3"/>
      <c r="D17" s="34"/>
      <c r="E17" s="34"/>
      <c r="F17" s="4"/>
      <c r="G17" s="3"/>
      <c r="H17" s="40"/>
    </row>
    <row r="18" spans="1:8" ht="18.75" x14ac:dyDescent="0.3">
      <c r="A18" s="32">
        <v>16</v>
      </c>
      <c r="B18" s="33" t="s">
        <v>22</v>
      </c>
      <c r="C18" s="3"/>
      <c r="D18" s="4"/>
      <c r="E18" s="34"/>
      <c r="F18" s="34"/>
      <c r="G18" s="3"/>
      <c r="H18" s="40"/>
    </row>
    <row r="19" spans="1:8" ht="18.75" x14ac:dyDescent="0.3">
      <c r="A19" s="32">
        <v>17</v>
      </c>
      <c r="B19" s="33" t="s">
        <v>23</v>
      </c>
      <c r="C19" s="3"/>
      <c r="D19" s="34"/>
      <c r="E19" s="4"/>
      <c r="F19" s="34"/>
      <c r="G19" s="3"/>
      <c r="H19" s="40"/>
    </row>
    <row r="20" spans="1:8" ht="18.75" x14ac:dyDescent="0.3">
      <c r="A20" s="32">
        <v>18</v>
      </c>
      <c r="B20" s="33" t="s">
        <v>24</v>
      </c>
      <c r="C20" s="3"/>
      <c r="D20" s="34"/>
      <c r="E20" s="34"/>
      <c r="F20" s="4"/>
      <c r="G20" s="3"/>
      <c r="H20" s="40"/>
    </row>
    <row r="21" spans="1:8" ht="18.75" x14ac:dyDescent="0.3">
      <c r="A21" s="32">
        <v>19</v>
      </c>
      <c r="B21" s="33" t="s">
        <v>25</v>
      </c>
      <c r="C21" s="3"/>
      <c r="D21" s="4"/>
      <c r="E21" s="34"/>
      <c r="F21" s="34"/>
      <c r="G21" s="3"/>
      <c r="H21" s="40"/>
    </row>
    <row r="22" spans="1:8" ht="18.75" x14ac:dyDescent="0.3">
      <c r="A22" s="32">
        <v>20</v>
      </c>
      <c r="B22" s="33" t="s">
        <v>26</v>
      </c>
      <c r="C22" s="3"/>
      <c r="D22" s="34"/>
      <c r="E22" s="4"/>
      <c r="F22" s="34"/>
      <c r="G22" s="3"/>
      <c r="H22" s="40"/>
    </row>
    <row r="23" spans="1:8" ht="18.75" x14ac:dyDescent="0.3">
      <c r="A23" s="32">
        <v>21</v>
      </c>
      <c r="B23" s="33" t="s">
        <v>27</v>
      </c>
      <c r="C23" s="3"/>
      <c r="D23" s="34"/>
      <c r="E23" s="34"/>
      <c r="F23" s="4"/>
      <c r="G23" s="3"/>
      <c r="H23" s="40"/>
    </row>
    <row r="24" spans="1:8" ht="18.75" x14ac:dyDescent="0.3">
      <c r="A24" s="32">
        <v>22</v>
      </c>
      <c r="B24" s="33" t="s">
        <v>28</v>
      </c>
      <c r="C24" s="3"/>
      <c r="D24" s="4"/>
      <c r="E24" s="34"/>
      <c r="F24" s="34"/>
      <c r="G24" s="3"/>
      <c r="H24" s="40"/>
    </row>
    <row r="25" spans="1:8" ht="18.75" x14ac:dyDescent="0.3">
      <c r="A25" s="32">
        <v>23</v>
      </c>
      <c r="B25" s="33" t="s">
        <v>29</v>
      </c>
      <c r="C25" s="3"/>
      <c r="D25" s="34"/>
      <c r="E25" s="4"/>
      <c r="F25" s="34"/>
      <c r="G25" s="3"/>
      <c r="H25" s="40"/>
    </row>
    <row r="26" spans="1:8" ht="18.75" x14ac:dyDescent="0.3">
      <c r="A26" s="32">
        <v>24</v>
      </c>
      <c r="B26" s="33" t="s">
        <v>30</v>
      </c>
      <c r="C26" s="3"/>
      <c r="D26" s="34"/>
      <c r="E26" s="34"/>
      <c r="F26" s="4"/>
      <c r="G26" s="3"/>
      <c r="H26" s="40"/>
    </row>
    <row r="27" spans="1:8" ht="18.75" x14ac:dyDescent="0.3">
      <c r="A27" s="32">
        <v>25</v>
      </c>
      <c r="B27" s="33" t="s">
        <v>31</v>
      </c>
      <c r="C27" s="3"/>
      <c r="D27" s="4"/>
      <c r="E27" s="34"/>
      <c r="F27" s="34"/>
      <c r="G27" s="3"/>
      <c r="H27" s="40"/>
    </row>
    <row r="28" spans="1:8" ht="18.75" x14ac:dyDescent="0.3">
      <c r="A28" s="32">
        <v>26</v>
      </c>
      <c r="B28" s="33" t="s">
        <v>32</v>
      </c>
      <c r="C28" s="3"/>
      <c r="D28" s="34"/>
      <c r="E28" s="4"/>
      <c r="F28" s="34"/>
      <c r="G28" s="3"/>
      <c r="H28" s="40"/>
    </row>
    <row r="29" spans="1:8" ht="18.75" x14ac:dyDescent="0.3">
      <c r="A29" s="32">
        <v>27</v>
      </c>
      <c r="B29" s="33" t="s">
        <v>33</v>
      </c>
      <c r="C29" s="3"/>
      <c r="D29" s="34"/>
      <c r="E29" s="34"/>
      <c r="F29" s="4"/>
      <c r="G29" s="3"/>
      <c r="H29" s="40"/>
    </row>
    <row r="30" spans="1:8" ht="18.75" x14ac:dyDescent="0.3">
      <c r="A30" s="32">
        <v>28</v>
      </c>
      <c r="B30" s="33" t="s">
        <v>34</v>
      </c>
      <c r="C30" s="3"/>
      <c r="D30" s="4"/>
      <c r="E30" s="34"/>
      <c r="F30" s="34"/>
      <c r="G30" s="3"/>
      <c r="H30" s="40"/>
    </row>
    <row r="31" spans="1:8" ht="18.75" x14ac:dyDescent="0.3">
      <c r="A31" s="32">
        <v>29</v>
      </c>
      <c r="B31" s="33" t="s">
        <v>35</v>
      </c>
      <c r="C31" s="3"/>
      <c r="D31" s="34"/>
      <c r="E31" s="4"/>
      <c r="F31" s="34"/>
      <c r="G31" s="3"/>
      <c r="H31" s="40"/>
    </row>
    <row r="32" spans="1:8" ht="18.75" x14ac:dyDescent="0.3">
      <c r="A32" s="32">
        <v>30</v>
      </c>
      <c r="B32" s="33" t="s">
        <v>36</v>
      </c>
      <c r="C32" s="3"/>
      <c r="D32" s="34"/>
      <c r="E32" s="34"/>
      <c r="F32" s="4"/>
      <c r="G32" s="3"/>
      <c r="H32" s="40"/>
    </row>
    <row r="33" spans="2:8" x14ac:dyDescent="0.25">
      <c r="B33"/>
      <c r="C33"/>
      <c r="E33"/>
      <c r="H33" s="40"/>
    </row>
    <row r="34" spans="2:8" x14ac:dyDescent="0.25">
      <c r="B34" s="39" t="s">
        <v>83</v>
      </c>
      <c r="D34" s="41">
        <f>SUM(D3:D33)</f>
        <v>0</v>
      </c>
      <c r="E34" s="41">
        <f>SUM(E3:E33)</f>
        <v>0</v>
      </c>
      <c r="F34" s="41">
        <f>SUM(F3:F33)</f>
        <v>0</v>
      </c>
      <c r="G34"/>
    </row>
    <row r="35" spans="2:8" x14ac:dyDescent="0.25">
      <c r="G35"/>
    </row>
    <row r="36" spans="2:8" x14ac:dyDescent="0.25">
      <c r="G36"/>
    </row>
  </sheetData>
  <mergeCells count="1">
    <mergeCell ref="D1:F1"/>
  </mergeCells>
  <printOptions horizontalCentered="1" verticalCentered="1"/>
  <pageMargins left="0.39374999999999999" right="0.39374999999999999" top="0.59027777777777801" bottom="0.78749999999999998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tabSelected="1" zoomScale="87" zoomScaleNormal="87" workbookViewId="0">
      <selection activeCell="B22" sqref="B22"/>
    </sheetView>
  </sheetViews>
  <sheetFormatPr defaultColWidth="11.5703125" defaultRowHeight="15.75" x14ac:dyDescent="0.25"/>
  <cols>
    <col min="1" max="1" width="19.85546875" style="42" customWidth="1"/>
    <col min="2" max="2" width="16.7109375" style="14" customWidth="1"/>
    <col min="3" max="3" width="12.7109375" style="14" customWidth="1"/>
    <col min="4" max="4" width="14.140625" style="14" customWidth="1"/>
    <col min="5" max="5" width="5.28515625" style="14" customWidth="1"/>
    <col min="6" max="6" width="13" style="14" customWidth="1"/>
    <col min="7" max="9" width="11.5703125" style="14"/>
    <col min="10" max="256" width="11.5703125" style="15"/>
  </cols>
  <sheetData>
    <row r="1" spans="1:9" x14ac:dyDescent="0.25">
      <c r="A1" s="43" t="s">
        <v>85</v>
      </c>
    </row>
    <row r="2" spans="1:9" x14ac:dyDescent="0.25">
      <c r="A2" s="44"/>
      <c r="B2" s="52" t="s">
        <v>86</v>
      </c>
      <c r="C2" s="52"/>
      <c r="D2" s="52"/>
      <c r="E2" s="19"/>
      <c r="F2" s="52" t="s">
        <v>87</v>
      </c>
      <c r="G2" s="52"/>
      <c r="H2" s="52"/>
      <c r="I2" s="19"/>
    </row>
    <row r="3" spans="1:9" x14ac:dyDescent="0.25">
      <c r="A3" s="45"/>
      <c r="B3" s="27" t="s">
        <v>70</v>
      </c>
      <c r="C3" s="27" t="s">
        <v>71</v>
      </c>
      <c r="D3" s="27" t="s">
        <v>72</v>
      </c>
      <c r="E3" s="46"/>
      <c r="F3" s="27" t="s">
        <v>70</v>
      </c>
      <c r="G3" s="27" t="s">
        <v>71</v>
      </c>
      <c r="H3" s="27" t="s">
        <v>72</v>
      </c>
      <c r="I3" s="27" t="s">
        <v>73</v>
      </c>
    </row>
    <row r="4" spans="1:9" x14ac:dyDescent="0.25">
      <c r="A4" s="42" t="s">
        <v>82</v>
      </c>
      <c r="B4" s="14">
        <f>'St Ives'!C28</f>
        <v>111</v>
      </c>
      <c r="C4" s="14">
        <f>'St Ives'!D28</f>
        <v>119</v>
      </c>
      <c r="D4" s="14">
        <f>'St Ives'!E28</f>
        <v>121</v>
      </c>
      <c r="E4" s="46"/>
      <c r="F4" s="14">
        <f>'St Ives'!C15</f>
        <v>109</v>
      </c>
      <c r="G4" s="14">
        <f>'St Ives'!D15</f>
        <v>120</v>
      </c>
      <c r="H4" s="14">
        <f>'St Ives'!E15</f>
        <v>110</v>
      </c>
      <c r="I4" s="47">
        <f>SUM(B4:H4)</f>
        <v>690</v>
      </c>
    </row>
    <row r="5" spans="1:9" x14ac:dyDescent="0.25">
      <c r="A5" s="42" t="s">
        <v>81</v>
      </c>
      <c r="B5" s="14">
        <f>PPG!C28</f>
        <v>118</v>
      </c>
      <c r="C5" s="14">
        <f>PPG!D28</f>
        <v>124</v>
      </c>
      <c r="D5" s="14">
        <f>PPG!E28</f>
        <v>134</v>
      </c>
      <c r="E5" s="46"/>
      <c r="F5" s="14">
        <f>PPG!C15</f>
        <v>121</v>
      </c>
      <c r="G5" s="14">
        <f>PPG!D15</f>
        <v>129</v>
      </c>
      <c r="H5" s="14">
        <f>PPG!E15</f>
        <v>119</v>
      </c>
      <c r="I5" s="47">
        <f>SUM(B5:H5)</f>
        <v>745</v>
      </c>
    </row>
    <row r="6" spans="1:9" x14ac:dyDescent="0.25">
      <c r="A6" s="42" t="s">
        <v>80</v>
      </c>
      <c r="B6" s="14">
        <f>'St Just'!C28</f>
        <v>108</v>
      </c>
      <c r="C6" s="14">
        <f>'St Just'!D28</f>
        <v>121</v>
      </c>
      <c r="D6" s="14">
        <f>'St Just'!E28</f>
        <v>119</v>
      </c>
      <c r="E6" s="46"/>
      <c r="F6" s="14">
        <f>'St Just'!C15</f>
        <v>108</v>
      </c>
      <c r="G6" s="14">
        <f>'St Just'!D15</f>
        <v>115</v>
      </c>
      <c r="H6" s="14">
        <f>'St Just'!E15</f>
        <v>103</v>
      </c>
      <c r="I6" s="47">
        <f>SUM(B6:H6)</f>
        <v>674</v>
      </c>
    </row>
    <row r="7" spans="1:9" x14ac:dyDescent="0.25">
      <c r="A7" s="44"/>
      <c r="B7" s="48"/>
      <c r="C7" s="48"/>
      <c r="D7" s="48"/>
      <c r="E7" s="48"/>
      <c r="F7" s="48"/>
      <c r="G7" s="48"/>
      <c r="H7" s="48"/>
      <c r="I7" s="19"/>
    </row>
    <row r="8" spans="1:9" x14ac:dyDescent="0.25">
      <c r="B8" s="49"/>
      <c r="C8" s="49"/>
      <c r="D8" s="49"/>
      <c r="E8" s="49"/>
      <c r="F8" s="49"/>
      <c r="G8" s="49"/>
      <c r="H8" s="49"/>
    </row>
    <row r="9" spans="1:9" x14ac:dyDescent="0.25">
      <c r="A9" s="50" t="s">
        <v>88</v>
      </c>
      <c r="B9" s="48"/>
      <c r="C9" s="49"/>
      <c r="D9" s="49"/>
      <c r="E9" s="49"/>
      <c r="F9" s="49"/>
      <c r="G9" s="49"/>
      <c r="H9" s="49"/>
    </row>
    <row r="11" spans="1:9" x14ac:dyDescent="0.25">
      <c r="A11" s="45" t="s">
        <v>89</v>
      </c>
      <c r="B11" s="22"/>
    </row>
    <row r="12" spans="1:9" x14ac:dyDescent="0.25">
      <c r="A12" s="42" t="str">
        <f>A4</f>
        <v>St Ives</v>
      </c>
      <c r="B12" s="14">
        <f>B4+F4</f>
        <v>220</v>
      </c>
    </row>
    <row r="13" spans="1:9" x14ac:dyDescent="0.25">
      <c r="A13" s="42" t="str">
        <f>A5</f>
        <v>PPG</v>
      </c>
      <c r="B13" s="14">
        <f>B5+F5</f>
        <v>239</v>
      </c>
    </row>
    <row r="14" spans="1:9" x14ac:dyDescent="0.25">
      <c r="A14" s="42" t="str">
        <f>A6</f>
        <v>St Just</v>
      </c>
      <c r="B14" s="14">
        <f>B6+F6</f>
        <v>216</v>
      </c>
    </row>
    <row r="16" spans="1:9" x14ac:dyDescent="0.25">
      <c r="A16" s="45" t="s">
        <v>90</v>
      </c>
      <c r="B16" s="22"/>
    </row>
    <row r="17" spans="1:2" x14ac:dyDescent="0.25">
      <c r="A17" s="42" t="str">
        <f>A12</f>
        <v>St Ives</v>
      </c>
      <c r="B17" s="14">
        <f>C4+G4</f>
        <v>239</v>
      </c>
    </row>
    <row r="18" spans="1:2" x14ac:dyDescent="0.25">
      <c r="A18" s="42" t="str">
        <f>A13</f>
        <v>PPG</v>
      </c>
      <c r="B18" s="14">
        <f>C5+G5</f>
        <v>253</v>
      </c>
    </row>
    <row r="19" spans="1:2" x14ac:dyDescent="0.25">
      <c r="A19" s="42" t="str">
        <f>A14</f>
        <v>St Just</v>
      </c>
      <c r="B19" s="14">
        <f>C6+G6</f>
        <v>236</v>
      </c>
    </row>
    <row r="21" spans="1:2" x14ac:dyDescent="0.25">
      <c r="A21" s="45" t="s">
        <v>90</v>
      </c>
      <c r="B21" s="22"/>
    </row>
    <row r="22" spans="1:2" x14ac:dyDescent="0.25">
      <c r="A22" s="42" t="str">
        <f>A17</f>
        <v>St Ives</v>
      </c>
      <c r="B22" s="14">
        <f>D4+H4</f>
        <v>231</v>
      </c>
    </row>
    <row r="23" spans="1:2" x14ac:dyDescent="0.25">
      <c r="A23" s="42" t="str">
        <f>A18</f>
        <v>PPG</v>
      </c>
      <c r="B23" s="14">
        <f>D5+H5</f>
        <v>253</v>
      </c>
    </row>
    <row r="24" spans="1:2" x14ac:dyDescent="0.25">
      <c r="A24" s="42" t="str">
        <f>A19</f>
        <v>St Just</v>
      </c>
      <c r="B24" s="14">
        <f>D6+H6</f>
        <v>222</v>
      </c>
    </row>
  </sheetData>
  <mergeCells count="2">
    <mergeCell ref="B2:D2"/>
    <mergeCell ref="F2:H2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Judge Digital</vt:lpstr>
      <vt:lpstr>Judge Print</vt:lpstr>
      <vt:lpstr>St Ives</vt:lpstr>
      <vt:lpstr>PPG</vt:lpstr>
      <vt:lpstr>St Just</vt:lpstr>
      <vt:lpstr>Print Comp</vt:lpstr>
      <vt:lpstr>Digi Comp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Steve Cann</cp:lastModifiedBy>
  <cp:revision>4</cp:revision>
  <cp:lastPrinted>2020-02-13T17:57:56Z</cp:lastPrinted>
  <dcterms:modified xsi:type="dcterms:W3CDTF">2020-03-16T10:15:45Z</dcterms:modified>
  <dc:language>en-GB</dc:language>
</cp:coreProperties>
</file>